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hi\Desktop\2021学会\ユーソフト 視能矯正\PLOS one\"/>
    </mc:Choice>
  </mc:AlternateContent>
  <xr:revisionPtr revIDLastSave="0" documentId="13_ncr:1_{F01DD125-7F32-437F-8E84-557AEE3FD9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aw date" sheetId="3" r:id="rId1"/>
  </sheets>
  <definedNames>
    <definedName name="_xlnm._FilterDatabase" localSheetId="0" hidden="1">'raw date'!$A$1:$AA$56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3" l="1"/>
  <c r="M3" i="3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2" i="3"/>
  <c r="W36" i="3"/>
  <c r="W35" i="3"/>
  <c r="W33" i="3"/>
  <c r="W26" i="3"/>
  <c r="W24" i="3"/>
  <c r="W21" i="3"/>
  <c r="W20" i="3"/>
  <c r="W12" i="3"/>
  <c r="W11" i="3"/>
  <c r="W10" i="3"/>
  <c r="W8" i="3"/>
  <c r="W3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2" i="3"/>
</calcChain>
</file>

<file path=xl/sharedStrings.xml><?xml version="1.0" encoding="utf-8"?>
<sst xmlns="http://schemas.openxmlformats.org/spreadsheetml/2006/main" count="217" uniqueCount="47">
  <si>
    <t>L</t>
  </si>
  <si>
    <t>R</t>
  </si>
  <si>
    <t>age</t>
    <phoneticPr fontId="1"/>
  </si>
  <si>
    <t>m</t>
  </si>
  <si>
    <t>m</t>
    <phoneticPr fontId="1"/>
  </si>
  <si>
    <t>ICR</t>
    <phoneticPr fontId="1"/>
  </si>
  <si>
    <t>f</t>
    <phoneticPr fontId="1"/>
  </si>
  <si>
    <t>L</t>
    <phoneticPr fontId="1"/>
  </si>
  <si>
    <t>R</t>
    <phoneticPr fontId="1"/>
  </si>
  <si>
    <t>L</t>
    <phoneticPr fontId="1"/>
  </si>
  <si>
    <t>m</t>
    <phoneticPr fontId="1"/>
  </si>
  <si>
    <t>R</t>
    <phoneticPr fontId="1"/>
  </si>
  <si>
    <t>f</t>
    <phoneticPr fontId="1"/>
  </si>
  <si>
    <t>CXL+ICR</t>
    <phoneticPr fontId="1"/>
  </si>
  <si>
    <t>Right or Left</t>
  </si>
  <si>
    <t>Sex</t>
  </si>
  <si>
    <t>Study ID</t>
  </si>
  <si>
    <t>UDVA log MAR</t>
    <phoneticPr fontId="1"/>
  </si>
  <si>
    <t>YOUSOFT CDVA log MAR</t>
    <phoneticPr fontId="1"/>
  </si>
  <si>
    <t>spectacle CDVA log MAR</t>
    <phoneticPr fontId="1"/>
  </si>
  <si>
    <t>average keratometry</t>
    <phoneticPr fontId="1"/>
  </si>
  <si>
    <t>coneal astigmatism</t>
    <phoneticPr fontId="1"/>
  </si>
  <si>
    <t>maximum keratometry</t>
    <phoneticPr fontId="1"/>
  </si>
  <si>
    <t>RGP lens CDVA log MAR</t>
    <phoneticPr fontId="1"/>
  </si>
  <si>
    <t>keratoconus severity classification</t>
    <phoneticPr fontId="1"/>
  </si>
  <si>
    <t>prescription</t>
  </si>
  <si>
    <t>non-prescription</t>
  </si>
  <si>
    <t>f</t>
    <phoneticPr fontId="1"/>
  </si>
  <si>
    <t>m</t>
    <phoneticPr fontId="1"/>
  </si>
  <si>
    <t>date</t>
    <phoneticPr fontId="1"/>
  </si>
  <si>
    <t xml:space="preserve"> [Anterior] (6mm)]Asymmetry</t>
    <phoneticPr fontId="1"/>
  </si>
  <si>
    <t xml:space="preserve"> [Posterior] (6mm)] Asymmetry</t>
    <phoneticPr fontId="1"/>
  </si>
  <si>
    <t>Total  6mm HOAs</t>
    <phoneticPr fontId="1"/>
  </si>
  <si>
    <t>dry eye</t>
    <phoneticPr fontId="1"/>
  </si>
  <si>
    <t>prescription or non-prescription</t>
  </si>
  <si>
    <t>operative record</t>
  </si>
  <si>
    <t>+</t>
    <phoneticPr fontId="1"/>
  </si>
  <si>
    <t>UDVA decimal</t>
    <phoneticPr fontId="1"/>
  </si>
  <si>
    <t>thinnest pachymetry</t>
    <phoneticPr fontId="1"/>
  </si>
  <si>
    <t>observation period (months)</t>
    <phoneticPr fontId="1"/>
  </si>
  <si>
    <t>CXL</t>
    <phoneticPr fontId="1"/>
  </si>
  <si>
    <t>IOL</t>
    <phoneticPr fontId="1"/>
  </si>
  <si>
    <t>CXL</t>
    <phoneticPr fontId="1"/>
  </si>
  <si>
    <t>CXL+IOL</t>
    <phoneticPr fontId="1"/>
  </si>
  <si>
    <t>spectacle CDVA decimal</t>
    <phoneticPr fontId="1"/>
  </si>
  <si>
    <t>YOUSOFT CDVA decimal</t>
    <phoneticPr fontId="1"/>
  </si>
  <si>
    <t>RGP lens CDVA decimal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</si>
</sst>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6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" defaultRowHeight="18.75" x14ac:dyDescent="0.4"/>
  <cols>
    <col min="1" max="1" width="12.875" style="2" customWidth="1"/>
    <col min="2" max="2" width="32.875" style="2" customWidth="1"/>
    <col min="3" max="3" width="14.25" style="2" customWidth="1"/>
    <col min="4" max="4" width="11.375" style="2" customWidth="1"/>
    <col min="5" max="5" width="9" style="2"/>
    <col min="6" max="6" width="13.5" style="2" customWidth="1"/>
    <col min="7" max="7" width="27.625" style="2" customWidth="1"/>
    <col min="8" max="10" width="9" style="2"/>
    <col min="11" max="11" width="14.75" style="2" customWidth="1"/>
    <col min="12" max="12" width="18.25" style="2" customWidth="1"/>
    <col min="13" max="13" width="9" style="2"/>
    <col min="14" max="14" width="15.125" style="2" customWidth="1"/>
    <col min="15" max="15" width="12.875" style="2" customWidth="1"/>
    <col min="16" max="16" width="12.625" style="2" customWidth="1"/>
    <col min="17" max="17" width="9" style="2"/>
    <col min="18" max="18" width="21.5" style="2" customWidth="1"/>
    <col min="19" max="19" width="17.75" style="2" customWidth="1"/>
    <col min="20" max="20" width="11.625" style="2" customWidth="1"/>
    <col min="21" max="21" width="18.25" style="2" customWidth="1"/>
    <col min="22" max="22" width="18.5" style="2" customWidth="1"/>
    <col min="23" max="23" width="14.125" style="2" customWidth="1"/>
    <col min="24" max="24" width="14.25" style="2" customWidth="1"/>
    <col min="25" max="26" width="9" style="2"/>
    <col min="27" max="27" width="20.25" style="2" customWidth="1"/>
    <col min="28" max="16384" width="9" style="2"/>
  </cols>
  <sheetData>
    <row r="1" spans="1:25" s="1" customFormat="1" ht="56.25" x14ac:dyDescent="0.4">
      <c r="A1" s="1" t="s">
        <v>16</v>
      </c>
      <c r="B1" s="1" t="s">
        <v>34</v>
      </c>
      <c r="C1" s="1" t="s">
        <v>14</v>
      </c>
      <c r="D1" s="1" t="s">
        <v>2</v>
      </c>
      <c r="E1" s="1" t="s">
        <v>15</v>
      </c>
      <c r="F1" s="1" t="s">
        <v>35</v>
      </c>
      <c r="G1" s="1" t="s">
        <v>29</v>
      </c>
      <c r="H1" s="1" t="s">
        <v>37</v>
      </c>
      <c r="I1" s="1" t="s">
        <v>17</v>
      </c>
      <c r="J1" s="1" t="s">
        <v>44</v>
      </c>
      <c r="K1" s="1" t="s">
        <v>19</v>
      </c>
      <c r="L1" s="1" t="s">
        <v>45</v>
      </c>
      <c r="M1" s="1" t="s">
        <v>18</v>
      </c>
      <c r="N1" s="1" t="s">
        <v>20</v>
      </c>
      <c r="O1" s="1" t="s">
        <v>21</v>
      </c>
      <c r="P1" s="1" t="s">
        <v>22</v>
      </c>
      <c r="Q1" s="1" t="s">
        <v>38</v>
      </c>
      <c r="R1" s="1" t="s">
        <v>30</v>
      </c>
      <c r="S1" s="1" t="s">
        <v>31</v>
      </c>
      <c r="T1" s="1" t="s">
        <v>32</v>
      </c>
      <c r="U1" s="1" t="s">
        <v>24</v>
      </c>
      <c r="V1" s="1" t="s">
        <v>46</v>
      </c>
      <c r="W1" s="1" t="s">
        <v>23</v>
      </c>
      <c r="X1" s="1" t="s">
        <v>39</v>
      </c>
      <c r="Y1" s="1" t="s">
        <v>33</v>
      </c>
    </row>
    <row r="2" spans="1:25" x14ac:dyDescent="0.4">
      <c r="A2" s="2">
        <v>1</v>
      </c>
      <c r="B2" s="2" t="s">
        <v>25</v>
      </c>
      <c r="C2" s="2" t="s">
        <v>1</v>
      </c>
      <c r="D2" s="2">
        <v>37</v>
      </c>
      <c r="E2" s="2" t="s">
        <v>4</v>
      </c>
      <c r="F2" s="2" t="s">
        <v>5</v>
      </c>
      <c r="G2" s="3">
        <v>43883.605300925927</v>
      </c>
      <c r="H2" s="2">
        <v>0.06</v>
      </c>
      <c r="I2" s="2">
        <f t="shared" ref="I2:M36" si="0">-LOG(H2)</f>
        <v>1.2218487496163564</v>
      </c>
      <c r="J2" s="2">
        <v>1.2</v>
      </c>
      <c r="K2" s="2">
        <f t="shared" ref="K2:K36" si="1">-LOG(J2)</f>
        <v>-7.9181246047624818E-2</v>
      </c>
      <c r="L2" s="2">
        <v>1.2</v>
      </c>
      <c r="M2" s="2">
        <f t="shared" si="0"/>
        <v>-7.9181246047624818E-2</v>
      </c>
      <c r="N2" s="2">
        <v>45.5</v>
      </c>
      <c r="O2" s="2">
        <v>-0.1</v>
      </c>
      <c r="P2" s="2">
        <v>48.9</v>
      </c>
      <c r="Q2" s="2">
        <v>423</v>
      </c>
      <c r="R2" s="2">
        <v>2.79</v>
      </c>
      <c r="S2" s="2">
        <v>1.63</v>
      </c>
      <c r="T2" s="2">
        <v>1.429</v>
      </c>
      <c r="U2" s="2">
        <v>1</v>
      </c>
      <c r="X2" s="2">
        <v>3</v>
      </c>
    </row>
    <row r="3" spans="1:25" x14ac:dyDescent="0.4">
      <c r="A3" s="2">
        <v>2</v>
      </c>
      <c r="B3" s="2" t="s">
        <v>25</v>
      </c>
      <c r="C3" s="2" t="s">
        <v>1</v>
      </c>
      <c r="D3" s="2">
        <v>27</v>
      </c>
      <c r="E3" s="2" t="s">
        <v>6</v>
      </c>
      <c r="F3" s="2" t="s">
        <v>40</v>
      </c>
      <c r="G3" s="3">
        <v>43918.543252314812</v>
      </c>
      <c r="H3" s="2">
        <v>0.06</v>
      </c>
      <c r="I3" s="2">
        <f t="shared" si="0"/>
        <v>1.2218487496163564</v>
      </c>
      <c r="J3" s="2">
        <v>0.9</v>
      </c>
      <c r="K3" s="2">
        <f t="shared" si="1"/>
        <v>4.5757490560675115E-2</v>
      </c>
      <c r="L3" s="2">
        <v>1</v>
      </c>
      <c r="M3" s="2">
        <f t="shared" si="0"/>
        <v>0</v>
      </c>
      <c r="N3" s="2">
        <v>50.6</v>
      </c>
      <c r="O3" s="2">
        <v>-4.9000000000000004</v>
      </c>
      <c r="P3" s="2">
        <v>57.1</v>
      </c>
      <c r="Q3" s="2">
        <v>411</v>
      </c>
      <c r="R3" s="2">
        <v>3.56</v>
      </c>
      <c r="S3" s="2">
        <v>1</v>
      </c>
      <c r="T3" s="2">
        <v>1.948</v>
      </c>
      <c r="U3" s="2">
        <v>2</v>
      </c>
      <c r="V3" s="2">
        <v>1</v>
      </c>
      <c r="W3" s="2">
        <f t="shared" ref="W3" si="2">-LOG(V3)</f>
        <v>0</v>
      </c>
      <c r="X3" s="2">
        <v>19</v>
      </c>
    </row>
    <row r="4" spans="1:25" x14ac:dyDescent="0.4">
      <c r="A4" s="2">
        <v>3</v>
      </c>
      <c r="B4" s="2" t="s">
        <v>25</v>
      </c>
      <c r="C4" s="2" t="s">
        <v>1</v>
      </c>
      <c r="D4" s="4">
        <v>27</v>
      </c>
      <c r="E4" s="2" t="s">
        <v>4</v>
      </c>
      <c r="G4" s="3">
        <v>43932.46471064815</v>
      </c>
      <c r="H4" s="2">
        <v>0.3</v>
      </c>
      <c r="I4" s="2">
        <f t="shared" si="0"/>
        <v>0.52287874528033762</v>
      </c>
      <c r="J4" s="2">
        <v>1</v>
      </c>
      <c r="K4" s="2">
        <f t="shared" si="1"/>
        <v>0</v>
      </c>
      <c r="L4" s="2">
        <v>1.2</v>
      </c>
      <c r="M4" s="2">
        <f t="shared" si="0"/>
        <v>-7.9181246047624818E-2</v>
      </c>
      <c r="N4" s="2">
        <v>48.8</v>
      </c>
      <c r="O4" s="2">
        <v>-2.4</v>
      </c>
      <c r="P4" s="2">
        <v>56.3</v>
      </c>
      <c r="Q4" s="2">
        <v>490</v>
      </c>
      <c r="R4" s="2">
        <v>5.89</v>
      </c>
      <c r="S4" s="2">
        <v>1.26</v>
      </c>
      <c r="T4" s="2">
        <v>3.6779999999999999</v>
      </c>
      <c r="U4" s="2">
        <v>2</v>
      </c>
      <c r="X4" s="2">
        <v>2</v>
      </c>
      <c r="Y4" s="2" t="s">
        <v>36</v>
      </c>
    </row>
    <row r="5" spans="1:25" x14ac:dyDescent="0.4">
      <c r="A5" s="2">
        <v>4</v>
      </c>
      <c r="B5" s="2" t="s">
        <v>25</v>
      </c>
      <c r="C5" s="2" t="s">
        <v>0</v>
      </c>
      <c r="D5" s="4"/>
      <c r="E5" s="2" t="s">
        <v>4</v>
      </c>
      <c r="G5" s="3">
        <v>43932.464502314811</v>
      </c>
      <c r="H5" s="2">
        <v>0.5</v>
      </c>
      <c r="I5" s="2">
        <f t="shared" si="0"/>
        <v>0.3010299956639812</v>
      </c>
      <c r="J5" s="2">
        <v>1.2</v>
      </c>
      <c r="K5" s="2">
        <f t="shared" si="1"/>
        <v>-7.9181246047624818E-2</v>
      </c>
      <c r="L5" s="2">
        <v>1.2</v>
      </c>
      <c r="M5" s="2">
        <f t="shared" si="0"/>
        <v>-7.9181246047624818E-2</v>
      </c>
      <c r="N5" s="2">
        <v>47.7</v>
      </c>
      <c r="O5" s="2">
        <v>-2</v>
      </c>
      <c r="P5" s="2">
        <v>55.2</v>
      </c>
      <c r="Q5" s="2">
        <v>492</v>
      </c>
      <c r="R5" s="2">
        <v>6.09</v>
      </c>
      <c r="S5" s="2">
        <v>1.25</v>
      </c>
      <c r="T5" s="2">
        <v>3.7</v>
      </c>
      <c r="U5" s="2">
        <v>1</v>
      </c>
      <c r="X5" s="2">
        <v>2</v>
      </c>
      <c r="Y5" s="2" t="s">
        <v>36</v>
      </c>
    </row>
    <row r="6" spans="1:25" x14ac:dyDescent="0.4">
      <c r="A6" s="2">
        <v>5</v>
      </c>
      <c r="B6" s="2" t="s">
        <v>25</v>
      </c>
      <c r="C6" s="2" t="s">
        <v>1</v>
      </c>
      <c r="D6" s="2">
        <v>46</v>
      </c>
      <c r="E6" s="2" t="s">
        <v>4</v>
      </c>
      <c r="G6" s="3">
        <v>43936.397962962961</v>
      </c>
      <c r="H6" s="2">
        <v>7.0000000000000007E-2</v>
      </c>
      <c r="I6" s="2">
        <f t="shared" si="0"/>
        <v>1.1549019599857431</v>
      </c>
      <c r="J6" s="2">
        <v>0.7</v>
      </c>
      <c r="K6" s="2">
        <f t="shared" si="1"/>
        <v>0.15490195998574319</v>
      </c>
      <c r="L6" s="2">
        <v>1</v>
      </c>
      <c r="M6" s="2">
        <f t="shared" si="0"/>
        <v>0</v>
      </c>
      <c r="N6" s="2">
        <v>49.5</v>
      </c>
      <c r="O6" s="2">
        <v>-3.1</v>
      </c>
      <c r="P6" s="2">
        <v>58.3</v>
      </c>
      <c r="Q6" s="2">
        <v>464</v>
      </c>
      <c r="R6" s="2">
        <v>5.6</v>
      </c>
      <c r="S6" s="2">
        <v>1.45</v>
      </c>
      <c r="T6" s="2">
        <v>3.1389999999999998</v>
      </c>
      <c r="U6" s="2">
        <v>2</v>
      </c>
      <c r="X6" s="2">
        <v>2</v>
      </c>
    </row>
    <row r="7" spans="1:25" x14ac:dyDescent="0.4">
      <c r="A7" s="2">
        <v>6</v>
      </c>
      <c r="B7" s="2" t="s">
        <v>25</v>
      </c>
      <c r="C7" s="2" t="s">
        <v>0</v>
      </c>
      <c r="D7" s="2">
        <v>20</v>
      </c>
      <c r="E7" s="2" t="s">
        <v>4</v>
      </c>
      <c r="F7" s="2" t="s">
        <v>40</v>
      </c>
      <c r="G7" s="3">
        <v>43960.414837962962</v>
      </c>
      <c r="H7" s="2">
        <v>0.09</v>
      </c>
      <c r="I7" s="2">
        <f t="shared" si="0"/>
        <v>1.0457574905606752</v>
      </c>
      <c r="J7" s="2">
        <v>0.15</v>
      </c>
      <c r="K7" s="2">
        <f t="shared" si="1"/>
        <v>0.82390874094431876</v>
      </c>
      <c r="L7" s="2">
        <v>0.5</v>
      </c>
      <c r="M7" s="2">
        <f t="shared" si="0"/>
        <v>0.3010299956639812</v>
      </c>
      <c r="N7" s="2">
        <v>66.900000000000006</v>
      </c>
      <c r="O7" s="2">
        <v>-4</v>
      </c>
      <c r="P7" s="2">
        <v>91.4</v>
      </c>
      <c r="Q7" s="2">
        <v>308</v>
      </c>
      <c r="R7" s="2">
        <v>8.85</v>
      </c>
      <c r="S7" s="2">
        <v>2.19</v>
      </c>
      <c r="T7" s="2">
        <v>7.0019999999999998</v>
      </c>
      <c r="U7" s="2">
        <v>4</v>
      </c>
      <c r="X7" s="2">
        <v>12</v>
      </c>
      <c r="Y7" s="2" t="s">
        <v>36</v>
      </c>
    </row>
    <row r="8" spans="1:25" x14ac:dyDescent="0.4">
      <c r="A8" s="2">
        <v>7</v>
      </c>
      <c r="B8" s="2" t="s">
        <v>25</v>
      </c>
      <c r="C8" s="2" t="s">
        <v>0</v>
      </c>
      <c r="D8" s="2">
        <v>26</v>
      </c>
      <c r="E8" s="2" t="s">
        <v>4</v>
      </c>
      <c r="F8" s="2" t="s">
        <v>40</v>
      </c>
      <c r="G8" s="3">
        <v>43974.523981481485</v>
      </c>
      <c r="H8" s="2">
        <v>0.04</v>
      </c>
      <c r="I8" s="2">
        <f t="shared" si="0"/>
        <v>1.3979400086720375</v>
      </c>
      <c r="J8" s="2">
        <v>0.5</v>
      </c>
      <c r="K8" s="2">
        <f t="shared" si="1"/>
        <v>0.3010299956639812</v>
      </c>
      <c r="L8" s="2">
        <v>1</v>
      </c>
      <c r="M8" s="2">
        <f t="shared" si="0"/>
        <v>0</v>
      </c>
      <c r="N8" s="2">
        <v>52</v>
      </c>
      <c r="O8" s="2">
        <v>-6.6</v>
      </c>
      <c r="P8" s="2">
        <v>64.5</v>
      </c>
      <c r="Q8" s="2">
        <v>442</v>
      </c>
      <c r="R8" s="2">
        <v>8.42</v>
      </c>
      <c r="S8" s="2">
        <v>2.36</v>
      </c>
      <c r="T8" s="2">
        <v>4.1589999999999998</v>
      </c>
      <c r="U8" s="2">
        <v>2</v>
      </c>
      <c r="V8" s="2">
        <v>0.8</v>
      </c>
      <c r="W8" s="2">
        <f t="shared" ref="W8" si="3">-LOG(V8)</f>
        <v>9.6910013008056392E-2</v>
      </c>
      <c r="X8" s="2">
        <v>19</v>
      </c>
    </row>
    <row r="9" spans="1:25" x14ac:dyDescent="0.4">
      <c r="A9" s="2">
        <v>8</v>
      </c>
      <c r="B9" s="2" t="s">
        <v>25</v>
      </c>
      <c r="C9" s="2" t="s">
        <v>1</v>
      </c>
      <c r="D9" s="2">
        <v>31</v>
      </c>
      <c r="E9" s="2" t="s">
        <v>4</v>
      </c>
      <c r="G9" s="3">
        <v>44015.372418981482</v>
      </c>
      <c r="H9" s="2">
        <v>0.03</v>
      </c>
      <c r="I9" s="2">
        <f t="shared" si="0"/>
        <v>1.5228787452803376</v>
      </c>
      <c r="J9" s="2">
        <v>0.9</v>
      </c>
      <c r="K9" s="2">
        <f t="shared" si="1"/>
        <v>4.5757490560675115E-2</v>
      </c>
      <c r="L9" s="2">
        <v>1.5</v>
      </c>
      <c r="M9" s="2">
        <f t="shared" si="0"/>
        <v>-0.17609125905568124</v>
      </c>
      <c r="N9" s="2">
        <v>49</v>
      </c>
      <c r="O9" s="2">
        <v>-5.8</v>
      </c>
      <c r="P9" s="2">
        <v>58.6</v>
      </c>
      <c r="Q9" s="2">
        <v>437</v>
      </c>
      <c r="R9" s="2">
        <v>7.45</v>
      </c>
      <c r="S9" s="2">
        <v>2.37</v>
      </c>
      <c r="T9" s="2">
        <v>4.8840000000000003</v>
      </c>
      <c r="U9" s="2">
        <v>2</v>
      </c>
      <c r="X9" s="2">
        <v>14</v>
      </c>
      <c r="Y9" s="2" t="s">
        <v>36</v>
      </c>
    </row>
    <row r="10" spans="1:25" x14ac:dyDescent="0.4">
      <c r="A10" s="2">
        <v>9</v>
      </c>
      <c r="B10" s="2" t="s">
        <v>25</v>
      </c>
      <c r="C10" s="2" t="s">
        <v>1</v>
      </c>
      <c r="D10" s="4">
        <v>45</v>
      </c>
      <c r="E10" s="2" t="s">
        <v>4</v>
      </c>
      <c r="G10" s="3">
        <v>44081.681064814817</v>
      </c>
      <c r="H10" s="2">
        <v>0.1</v>
      </c>
      <c r="I10" s="2">
        <f t="shared" si="0"/>
        <v>1</v>
      </c>
      <c r="J10" s="2">
        <v>1.5</v>
      </c>
      <c r="K10" s="2">
        <f t="shared" si="1"/>
        <v>-0.17609125905568124</v>
      </c>
      <c r="L10" s="2">
        <v>1.5</v>
      </c>
      <c r="M10" s="2">
        <f t="shared" si="0"/>
        <v>-0.17609125905568124</v>
      </c>
      <c r="N10" s="2">
        <v>44.6</v>
      </c>
      <c r="O10" s="2">
        <v>-0.4</v>
      </c>
      <c r="P10" s="2">
        <v>48.5</v>
      </c>
      <c r="Q10" s="2">
        <v>447</v>
      </c>
      <c r="R10" s="2">
        <v>1.66</v>
      </c>
      <c r="S10" s="2">
        <v>0.76</v>
      </c>
      <c r="T10" s="2">
        <v>1.0229999999999999</v>
      </c>
      <c r="U10" s="2">
        <v>1</v>
      </c>
      <c r="V10" s="2">
        <v>1.2</v>
      </c>
      <c r="W10" s="2">
        <f t="shared" ref="W10:W12" si="4">-LOG(V10)</f>
        <v>-7.9181246047624818E-2</v>
      </c>
      <c r="X10" s="2">
        <v>13</v>
      </c>
    </row>
    <row r="11" spans="1:25" x14ac:dyDescent="0.4">
      <c r="A11" s="2">
        <v>10</v>
      </c>
      <c r="B11" s="2" t="s">
        <v>25</v>
      </c>
      <c r="C11" s="2" t="s">
        <v>0</v>
      </c>
      <c r="D11" s="4"/>
      <c r="E11" s="2" t="s">
        <v>4</v>
      </c>
      <c r="G11" s="3">
        <v>44081.680821759262</v>
      </c>
      <c r="H11" s="2">
        <v>0.09</v>
      </c>
      <c r="I11" s="2">
        <f t="shared" si="0"/>
        <v>1.0457574905606752</v>
      </c>
      <c r="J11" s="2">
        <v>1.2</v>
      </c>
      <c r="K11" s="2">
        <f t="shared" si="1"/>
        <v>-7.9181246047624818E-2</v>
      </c>
      <c r="L11" s="2">
        <v>1.5</v>
      </c>
      <c r="M11" s="2">
        <f t="shared" si="0"/>
        <v>-0.17609125905568124</v>
      </c>
      <c r="N11" s="2">
        <v>47.7</v>
      </c>
      <c r="O11" s="2">
        <v>-1.6</v>
      </c>
      <c r="P11" s="2">
        <v>52.6</v>
      </c>
      <c r="Q11" s="2">
        <v>423</v>
      </c>
      <c r="R11" s="2">
        <v>2.42</v>
      </c>
      <c r="S11" s="2">
        <v>0.74</v>
      </c>
      <c r="T11" s="2">
        <v>1.4259999999999999</v>
      </c>
      <c r="U11" s="2">
        <v>1</v>
      </c>
      <c r="V11" s="2">
        <v>1.2</v>
      </c>
      <c r="W11" s="2">
        <f t="shared" si="4"/>
        <v>-7.9181246047624818E-2</v>
      </c>
      <c r="X11" s="2">
        <v>13</v>
      </c>
    </row>
    <row r="12" spans="1:25" x14ac:dyDescent="0.4">
      <c r="A12" s="2">
        <v>11</v>
      </c>
      <c r="B12" s="2" t="s">
        <v>25</v>
      </c>
      <c r="C12" s="2" t="s">
        <v>0</v>
      </c>
      <c r="D12" s="2">
        <v>59</v>
      </c>
      <c r="E12" s="2" t="s">
        <v>6</v>
      </c>
      <c r="F12" s="2" t="s">
        <v>41</v>
      </c>
      <c r="G12" s="3">
        <v>44155.451689814814</v>
      </c>
      <c r="H12" s="2">
        <v>0.09</v>
      </c>
      <c r="I12" s="2">
        <f t="shared" si="0"/>
        <v>1.0457574905606752</v>
      </c>
      <c r="J12" s="2">
        <v>0.2</v>
      </c>
      <c r="K12" s="2">
        <f t="shared" si="1"/>
        <v>0.69897000433601875</v>
      </c>
      <c r="L12" s="2">
        <v>0.9</v>
      </c>
      <c r="M12" s="2">
        <f t="shared" si="0"/>
        <v>4.5757490560675115E-2</v>
      </c>
      <c r="N12" s="2">
        <v>51.3</v>
      </c>
      <c r="O12" s="2">
        <v>-3.6</v>
      </c>
      <c r="P12" s="2">
        <v>58.3</v>
      </c>
      <c r="Q12" s="2">
        <v>478</v>
      </c>
      <c r="R12" s="2">
        <v>5</v>
      </c>
      <c r="S12" s="2">
        <v>1.23</v>
      </c>
      <c r="T12" s="2">
        <v>3.1560000000000001</v>
      </c>
      <c r="U12" s="2">
        <v>2</v>
      </c>
      <c r="V12" s="2">
        <v>1</v>
      </c>
      <c r="W12" s="2">
        <f t="shared" si="4"/>
        <v>0</v>
      </c>
      <c r="X12" s="2">
        <v>8</v>
      </c>
      <c r="Y12" s="2" t="s">
        <v>36</v>
      </c>
    </row>
    <row r="13" spans="1:25" x14ac:dyDescent="0.4">
      <c r="A13" s="2">
        <v>12</v>
      </c>
      <c r="B13" s="2" t="s">
        <v>25</v>
      </c>
      <c r="C13" s="2" t="s">
        <v>1</v>
      </c>
      <c r="D13" s="2">
        <v>24</v>
      </c>
      <c r="E13" s="2" t="s">
        <v>4</v>
      </c>
      <c r="F13" s="2" t="s">
        <v>40</v>
      </c>
      <c r="G13" s="3">
        <v>44173.394571759258</v>
      </c>
      <c r="H13" s="2">
        <v>0.6</v>
      </c>
      <c r="I13" s="2">
        <f t="shared" si="0"/>
        <v>0.22184874961635639</v>
      </c>
      <c r="J13" s="2">
        <v>1</v>
      </c>
      <c r="K13" s="2">
        <f t="shared" si="1"/>
        <v>0</v>
      </c>
      <c r="L13" s="2">
        <v>1.5</v>
      </c>
      <c r="M13" s="2">
        <f t="shared" si="0"/>
        <v>-0.17609125905568124</v>
      </c>
      <c r="N13" s="2">
        <v>49.1</v>
      </c>
      <c r="O13" s="2">
        <v>-3.4</v>
      </c>
      <c r="P13" s="2">
        <v>58</v>
      </c>
      <c r="Q13" s="2">
        <v>444</v>
      </c>
      <c r="R13" s="2">
        <v>6.62</v>
      </c>
      <c r="S13" s="2">
        <v>1.6</v>
      </c>
      <c r="T13" s="2">
        <v>3.7789999999999999</v>
      </c>
      <c r="U13" s="2">
        <v>2</v>
      </c>
      <c r="X13" s="2">
        <v>5</v>
      </c>
    </row>
    <row r="14" spans="1:25" x14ac:dyDescent="0.4">
      <c r="A14" s="2">
        <v>13</v>
      </c>
      <c r="B14" s="2" t="s">
        <v>25</v>
      </c>
      <c r="C14" s="2" t="s">
        <v>1</v>
      </c>
      <c r="D14" s="4">
        <v>22</v>
      </c>
      <c r="E14" s="2" t="s">
        <v>4</v>
      </c>
      <c r="F14" s="2" t="s">
        <v>40</v>
      </c>
      <c r="G14" s="3">
        <v>44174.399930555555</v>
      </c>
      <c r="H14" s="2">
        <v>0.04</v>
      </c>
      <c r="I14" s="2">
        <f t="shared" si="0"/>
        <v>1.3979400086720375</v>
      </c>
      <c r="J14" s="2">
        <v>0.4</v>
      </c>
      <c r="K14" s="2">
        <f t="shared" si="1"/>
        <v>0.3979400086720376</v>
      </c>
      <c r="L14" s="2">
        <v>0.6</v>
      </c>
      <c r="M14" s="2">
        <f t="shared" si="0"/>
        <v>0.22184874961635639</v>
      </c>
      <c r="N14" s="2">
        <v>52.8</v>
      </c>
      <c r="O14" s="2">
        <v>-2.7</v>
      </c>
      <c r="P14" s="2">
        <v>65</v>
      </c>
      <c r="Q14" s="2">
        <v>451</v>
      </c>
      <c r="R14" s="2">
        <v>11.56</v>
      </c>
      <c r="S14" s="2">
        <v>2.2000000000000002</v>
      </c>
      <c r="T14" s="2">
        <v>7.7140000000000004</v>
      </c>
      <c r="U14" s="2">
        <v>2</v>
      </c>
      <c r="X14" s="2">
        <v>4</v>
      </c>
      <c r="Y14" s="2" t="s">
        <v>36</v>
      </c>
    </row>
    <row r="15" spans="1:25" x14ac:dyDescent="0.4">
      <c r="A15" s="2">
        <v>14</v>
      </c>
      <c r="B15" s="2" t="s">
        <v>25</v>
      </c>
      <c r="C15" s="2" t="s">
        <v>0</v>
      </c>
      <c r="D15" s="4"/>
      <c r="E15" s="2" t="s">
        <v>3</v>
      </c>
      <c r="F15" s="2" t="s">
        <v>42</v>
      </c>
      <c r="G15" s="3">
        <v>44174.399618055555</v>
      </c>
      <c r="H15" s="2">
        <v>0.05</v>
      </c>
      <c r="I15" s="2">
        <f t="shared" si="0"/>
        <v>1.3010299956639813</v>
      </c>
      <c r="J15" s="2">
        <v>0.6</v>
      </c>
      <c r="K15" s="2">
        <f t="shared" si="1"/>
        <v>0.22184874961635639</v>
      </c>
      <c r="L15" s="2">
        <v>0.9</v>
      </c>
      <c r="M15" s="2">
        <f t="shared" si="0"/>
        <v>4.5757490560675115E-2</v>
      </c>
      <c r="N15" s="2">
        <v>49.3</v>
      </c>
      <c r="O15" s="2">
        <v>-5</v>
      </c>
      <c r="P15" s="2">
        <v>59.2</v>
      </c>
      <c r="Q15" s="2">
        <v>462</v>
      </c>
      <c r="R15" s="2">
        <v>9.2899999999999991</v>
      </c>
      <c r="S15" s="2">
        <v>1.8</v>
      </c>
      <c r="T15" s="2">
        <v>5.6630000000000003</v>
      </c>
      <c r="U15" s="2">
        <v>2</v>
      </c>
      <c r="X15" s="2">
        <v>4</v>
      </c>
      <c r="Y15" s="2" t="s">
        <v>36</v>
      </c>
    </row>
    <row r="16" spans="1:25" x14ac:dyDescent="0.4">
      <c r="A16" s="2">
        <v>15</v>
      </c>
      <c r="B16" s="2" t="s">
        <v>25</v>
      </c>
      <c r="C16" s="2" t="s">
        <v>1</v>
      </c>
      <c r="D16" s="4">
        <v>23</v>
      </c>
      <c r="E16" s="2" t="s">
        <v>4</v>
      </c>
      <c r="F16" s="2" t="s">
        <v>40</v>
      </c>
      <c r="G16" s="3">
        <v>44246.410763888889</v>
      </c>
      <c r="H16" s="2">
        <v>0.5</v>
      </c>
      <c r="I16" s="2">
        <f t="shared" si="0"/>
        <v>0.3010299956639812</v>
      </c>
      <c r="J16" s="2">
        <v>0.8</v>
      </c>
      <c r="K16" s="2">
        <f t="shared" si="1"/>
        <v>9.6910013008056392E-2</v>
      </c>
      <c r="L16" s="2">
        <v>1.5</v>
      </c>
      <c r="M16" s="2">
        <f t="shared" si="0"/>
        <v>-0.17609125905568124</v>
      </c>
      <c r="N16" s="2">
        <v>49</v>
      </c>
      <c r="O16" s="2">
        <v>-4.5999999999999996</v>
      </c>
      <c r="P16" s="2">
        <v>62.8</v>
      </c>
      <c r="Q16" s="2">
        <v>441</v>
      </c>
      <c r="R16" s="2">
        <v>6.66</v>
      </c>
      <c r="S16" s="2">
        <v>1.06</v>
      </c>
      <c r="T16" s="2">
        <v>4.2</v>
      </c>
      <c r="U16" s="2">
        <v>2</v>
      </c>
      <c r="X16" s="2">
        <v>5</v>
      </c>
    </row>
    <row r="17" spans="1:25" x14ac:dyDescent="0.4">
      <c r="A17" s="2">
        <v>16</v>
      </c>
      <c r="B17" s="2" t="s">
        <v>25</v>
      </c>
      <c r="C17" s="2" t="s">
        <v>0</v>
      </c>
      <c r="D17" s="4"/>
      <c r="E17" s="2" t="s">
        <v>4</v>
      </c>
      <c r="F17" s="2" t="s">
        <v>40</v>
      </c>
      <c r="G17" s="3">
        <v>44286.388715277775</v>
      </c>
      <c r="H17" s="2">
        <v>0.15</v>
      </c>
      <c r="I17" s="2">
        <f t="shared" si="0"/>
        <v>0.82390874094431876</v>
      </c>
      <c r="J17" s="2">
        <v>0.6</v>
      </c>
      <c r="K17" s="2">
        <f t="shared" si="1"/>
        <v>0.22184874961635639</v>
      </c>
      <c r="L17" s="2">
        <v>1.2</v>
      </c>
      <c r="M17" s="2">
        <f t="shared" si="0"/>
        <v>-7.9181246047624818E-2</v>
      </c>
      <c r="N17" s="2">
        <v>42.8</v>
      </c>
      <c r="O17" s="2">
        <v>-3.5</v>
      </c>
      <c r="P17" s="2">
        <v>51.2</v>
      </c>
      <c r="Q17" s="2">
        <v>455</v>
      </c>
      <c r="R17" s="2">
        <v>5.44</v>
      </c>
      <c r="S17" s="2">
        <v>1.69</v>
      </c>
      <c r="T17" s="2">
        <v>3.21</v>
      </c>
      <c r="U17" s="2">
        <v>1</v>
      </c>
      <c r="X17" s="2">
        <v>3</v>
      </c>
    </row>
    <row r="18" spans="1:25" x14ac:dyDescent="0.4">
      <c r="A18" s="2">
        <v>17</v>
      </c>
      <c r="B18" s="2" t="s">
        <v>25</v>
      </c>
      <c r="C18" s="2" t="s">
        <v>1</v>
      </c>
      <c r="D18" s="4">
        <v>23</v>
      </c>
      <c r="E18" s="2" t="s">
        <v>4</v>
      </c>
      <c r="F18" s="2" t="s">
        <v>43</v>
      </c>
      <c r="G18" s="3">
        <v>44426.432245370372</v>
      </c>
      <c r="H18" s="2">
        <v>1</v>
      </c>
      <c r="I18" s="2">
        <f t="shared" si="0"/>
        <v>0</v>
      </c>
      <c r="J18" s="2">
        <v>1.5</v>
      </c>
      <c r="K18" s="2">
        <f t="shared" si="1"/>
        <v>-0.17609125905568124</v>
      </c>
      <c r="L18" s="2">
        <v>1.5</v>
      </c>
      <c r="M18" s="2">
        <f t="shared" si="0"/>
        <v>-0.17609125905568124</v>
      </c>
      <c r="N18" s="2">
        <v>46.5</v>
      </c>
      <c r="O18" s="2">
        <v>-3</v>
      </c>
      <c r="P18" s="2">
        <v>54.5</v>
      </c>
      <c r="Q18" s="2">
        <v>439</v>
      </c>
      <c r="R18" s="2">
        <v>5.48</v>
      </c>
      <c r="S18" s="2">
        <v>1.78</v>
      </c>
      <c r="T18" s="2">
        <v>2.798</v>
      </c>
      <c r="U18" s="2">
        <v>1</v>
      </c>
      <c r="X18" s="2">
        <v>1</v>
      </c>
    </row>
    <row r="19" spans="1:25" x14ac:dyDescent="0.4">
      <c r="A19" s="2">
        <v>18</v>
      </c>
      <c r="B19" s="2" t="s">
        <v>25</v>
      </c>
      <c r="C19" s="2" t="s">
        <v>0</v>
      </c>
      <c r="D19" s="4"/>
      <c r="E19" s="2" t="s">
        <v>4</v>
      </c>
      <c r="F19" s="2" t="s">
        <v>43</v>
      </c>
      <c r="G19" s="3">
        <v>44426.432013888887</v>
      </c>
      <c r="H19" s="2">
        <v>0.9</v>
      </c>
      <c r="I19" s="2">
        <f t="shared" si="0"/>
        <v>4.5757490560675115E-2</v>
      </c>
      <c r="J19" s="2">
        <v>1</v>
      </c>
      <c r="K19" s="2">
        <f t="shared" si="1"/>
        <v>0</v>
      </c>
      <c r="L19" s="2">
        <v>1.5</v>
      </c>
      <c r="M19" s="2">
        <f t="shared" si="0"/>
        <v>-0.17609125905568124</v>
      </c>
      <c r="N19" s="2">
        <v>47.8</v>
      </c>
      <c r="O19" s="2">
        <v>-4.5</v>
      </c>
      <c r="P19" s="2">
        <v>55.9</v>
      </c>
      <c r="Q19" s="2">
        <v>440</v>
      </c>
      <c r="R19" s="2">
        <v>4.96</v>
      </c>
      <c r="S19" s="2">
        <v>1.22</v>
      </c>
      <c r="T19" s="2">
        <v>2.5059999999999998</v>
      </c>
      <c r="U19" s="2">
        <v>1</v>
      </c>
      <c r="X19" s="2">
        <v>1</v>
      </c>
    </row>
    <row r="20" spans="1:25" x14ac:dyDescent="0.4">
      <c r="A20" s="2">
        <v>19</v>
      </c>
      <c r="B20" s="2" t="s">
        <v>25</v>
      </c>
      <c r="C20" s="2" t="s">
        <v>1</v>
      </c>
      <c r="D20" s="2">
        <v>25</v>
      </c>
      <c r="E20" s="2" t="s">
        <v>6</v>
      </c>
      <c r="G20" s="3">
        <v>44228.712384259263</v>
      </c>
      <c r="H20" s="2">
        <v>0.01</v>
      </c>
      <c r="I20" s="2">
        <f t="shared" si="0"/>
        <v>2</v>
      </c>
      <c r="J20" s="2">
        <v>0.01</v>
      </c>
      <c r="K20" s="2">
        <f t="shared" si="1"/>
        <v>2</v>
      </c>
      <c r="L20" s="2">
        <v>0.8</v>
      </c>
      <c r="M20" s="2">
        <f t="shared" si="0"/>
        <v>9.6910013008056392E-2</v>
      </c>
      <c r="N20" s="2">
        <v>65.099999999999994</v>
      </c>
      <c r="O20" s="2">
        <v>-4.8</v>
      </c>
      <c r="P20" s="2">
        <v>71.900000000000006</v>
      </c>
      <c r="Q20" s="2">
        <v>289</v>
      </c>
      <c r="R20" s="2">
        <v>3.64</v>
      </c>
      <c r="S20" s="2">
        <v>1.05</v>
      </c>
      <c r="T20" s="2">
        <v>4.3579999999999997</v>
      </c>
      <c r="U20" s="2">
        <v>4</v>
      </c>
      <c r="V20" s="2">
        <v>1</v>
      </c>
      <c r="W20" s="2">
        <f t="shared" ref="W20:W21" si="5">-LOG(V20)</f>
        <v>0</v>
      </c>
      <c r="X20" s="2">
        <v>2</v>
      </c>
      <c r="Y20" s="2" t="s">
        <v>36</v>
      </c>
    </row>
    <row r="21" spans="1:25" x14ac:dyDescent="0.4">
      <c r="A21" s="2">
        <v>20</v>
      </c>
      <c r="B21" s="2" t="s">
        <v>25</v>
      </c>
      <c r="C21" s="2" t="s">
        <v>1</v>
      </c>
      <c r="D21" s="2">
        <v>29</v>
      </c>
      <c r="E21" s="2" t="s">
        <v>4</v>
      </c>
      <c r="F21" s="2" t="s">
        <v>40</v>
      </c>
      <c r="G21" s="3">
        <v>44555.493611111109</v>
      </c>
      <c r="H21" s="2">
        <v>0.15</v>
      </c>
      <c r="I21" s="2">
        <f t="shared" si="0"/>
        <v>0.82390874094431876</v>
      </c>
      <c r="J21" s="2">
        <v>0.6</v>
      </c>
      <c r="K21" s="2">
        <f t="shared" si="1"/>
        <v>0.22184874961635639</v>
      </c>
      <c r="L21" s="2">
        <v>1.2</v>
      </c>
      <c r="M21" s="2">
        <f t="shared" si="0"/>
        <v>-7.9181246047624818E-2</v>
      </c>
      <c r="N21" s="2">
        <v>46.9</v>
      </c>
      <c r="O21" s="2">
        <v>-3</v>
      </c>
      <c r="P21" s="2">
        <v>52.9</v>
      </c>
      <c r="Q21" s="2">
        <v>449</v>
      </c>
      <c r="R21" s="2">
        <v>4.4400000000000004</v>
      </c>
      <c r="S21" s="2">
        <v>1.23</v>
      </c>
      <c r="T21" s="2">
        <v>2.5939999999999999</v>
      </c>
      <c r="U21" s="2">
        <v>1</v>
      </c>
      <c r="V21" s="2">
        <v>1.5</v>
      </c>
      <c r="W21" s="2">
        <f t="shared" si="5"/>
        <v>-0.17609125905568124</v>
      </c>
      <c r="X21" s="2">
        <v>1</v>
      </c>
    </row>
    <row r="22" spans="1:25" x14ac:dyDescent="0.4">
      <c r="A22" s="2">
        <v>21</v>
      </c>
      <c r="B22" s="2" t="s">
        <v>25</v>
      </c>
      <c r="C22" s="2" t="s">
        <v>0</v>
      </c>
      <c r="D22" s="2">
        <v>44</v>
      </c>
      <c r="E22" s="2" t="s">
        <v>4</v>
      </c>
      <c r="G22" s="3">
        <v>44510.639224537037</v>
      </c>
      <c r="H22" s="2">
        <v>0.06</v>
      </c>
      <c r="I22" s="2">
        <f t="shared" si="0"/>
        <v>1.2218487496163564</v>
      </c>
      <c r="J22" s="2">
        <v>0.7</v>
      </c>
      <c r="K22" s="2">
        <f t="shared" si="1"/>
        <v>0.15490195998574319</v>
      </c>
      <c r="L22" s="2">
        <v>1.2</v>
      </c>
      <c r="M22" s="2">
        <f t="shared" si="0"/>
        <v>-7.9181246047624818E-2</v>
      </c>
      <c r="N22" s="2">
        <v>47.3</v>
      </c>
      <c r="O22" s="2">
        <v>-4.7</v>
      </c>
      <c r="P22" s="2">
        <v>52.3</v>
      </c>
      <c r="Q22" s="2">
        <v>451</v>
      </c>
      <c r="R22" s="2">
        <v>3.31</v>
      </c>
      <c r="S22" s="2">
        <v>1.5</v>
      </c>
      <c r="T22" s="2">
        <v>1.9570000000000001</v>
      </c>
      <c r="U22" s="2">
        <v>1</v>
      </c>
      <c r="X22" s="2">
        <v>1</v>
      </c>
    </row>
    <row r="23" spans="1:25" x14ac:dyDescent="0.4">
      <c r="A23" s="2">
        <v>22</v>
      </c>
      <c r="B23" s="2" t="s">
        <v>25</v>
      </c>
      <c r="C23" s="2" t="s">
        <v>0</v>
      </c>
      <c r="D23" s="2">
        <v>46</v>
      </c>
      <c r="E23" s="2" t="s">
        <v>4</v>
      </c>
      <c r="G23" s="3">
        <v>44720.398379629631</v>
      </c>
      <c r="H23" s="2">
        <v>0.2</v>
      </c>
      <c r="I23" s="2">
        <f t="shared" si="0"/>
        <v>0.69897000433601875</v>
      </c>
      <c r="J23" s="2">
        <v>0.6</v>
      </c>
      <c r="K23" s="2">
        <f t="shared" si="1"/>
        <v>0.22184874961635639</v>
      </c>
      <c r="L23" s="2">
        <v>1</v>
      </c>
      <c r="M23" s="2">
        <f t="shared" si="0"/>
        <v>0</v>
      </c>
      <c r="N23" s="2">
        <v>51.1</v>
      </c>
      <c r="O23" s="2">
        <v>-4.9000000000000004</v>
      </c>
      <c r="P23" s="2">
        <v>58.6</v>
      </c>
      <c r="Q23" s="2">
        <v>365</v>
      </c>
      <c r="R23" s="2">
        <v>5.61</v>
      </c>
      <c r="S23" s="2">
        <v>1.63</v>
      </c>
      <c r="T23" s="2">
        <v>2.9</v>
      </c>
      <c r="U23" s="2">
        <v>2</v>
      </c>
      <c r="X23" s="2">
        <v>1</v>
      </c>
    </row>
    <row r="24" spans="1:25" x14ac:dyDescent="0.4">
      <c r="A24" s="2">
        <v>23</v>
      </c>
      <c r="B24" s="2" t="s">
        <v>25</v>
      </c>
      <c r="C24" s="2" t="s">
        <v>1</v>
      </c>
      <c r="D24" s="2">
        <v>30</v>
      </c>
      <c r="E24" s="2" t="s">
        <v>4</v>
      </c>
      <c r="G24" s="3">
        <v>44742.431527777779</v>
      </c>
      <c r="H24" s="2">
        <v>0.9</v>
      </c>
      <c r="I24" s="2">
        <f t="shared" si="0"/>
        <v>4.5757490560675115E-2</v>
      </c>
      <c r="J24" s="2">
        <v>1.2</v>
      </c>
      <c r="K24" s="2">
        <f t="shared" si="1"/>
        <v>-7.9181246047624818E-2</v>
      </c>
      <c r="L24" s="2">
        <v>1.2</v>
      </c>
      <c r="M24" s="2">
        <f t="shared" si="0"/>
        <v>-7.9181246047624818E-2</v>
      </c>
      <c r="N24" s="2">
        <v>44.9</v>
      </c>
      <c r="O24" s="2">
        <v>-2.5</v>
      </c>
      <c r="P24" s="2">
        <v>49.3</v>
      </c>
      <c r="Q24" s="2">
        <v>465</v>
      </c>
      <c r="R24" s="2">
        <v>2.78</v>
      </c>
      <c r="S24" s="2">
        <v>0.98</v>
      </c>
      <c r="T24" s="2">
        <v>1.0660000000000001</v>
      </c>
      <c r="U24" s="2">
        <v>1</v>
      </c>
      <c r="V24" s="2">
        <v>1.2</v>
      </c>
      <c r="W24" s="2">
        <f t="shared" ref="W24" si="6">-LOG(V24)</f>
        <v>-7.9181246047624818E-2</v>
      </c>
      <c r="X24" s="2">
        <v>2</v>
      </c>
    </row>
    <row r="25" spans="1:25" x14ac:dyDescent="0.4">
      <c r="A25" s="2">
        <v>24</v>
      </c>
      <c r="B25" s="2" t="s">
        <v>25</v>
      </c>
      <c r="C25" s="2" t="s">
        <v>7</v>
      </c>
      <c r="D25" s="2">
        <v>37</v>
      </c>
      <c r="E25" s="2" t="s">
        <v>4</v>
      </c>
      <c r="G25" s="3">
        <v>44013.591481481482</v>
      </c>
      <c r="H25" s="2">
        <v>0.01</v>
      </c>
      <c r="I25" s="2">
        <f t="shared" si="0"/>
        <v>2</v>
      </c>
      <c r="J25" s="2">
        <v>0.7</v>
      </c>
      <c r="K25" s="2">
        <f t="shared" si="1"/>
        <v>0.15490195998574319</v>
      </c>
      <c r="L25" s="2">
        <v>1</v>
      </c>
      <c r="M25" s="2">
        <f t="shared" si="0"/>
        <v>0</v>
      </c>
      <c r="N25" s="2">
        <v>50.9</v>
      </c>
      <c r="O25" s="2">
        <v>-0.5</v>
      </c>
      <c r="P25" s="2">
        <v>56.4</v>
      </c>
      <c r="Q25" s="2">
        <v>407</v>
      </c>
      <c r="R25" s="2">
        <v>5.09</v>
      </c>
      <c r="S25" s="2">
        <v>1.35</v>
      </c>
      <c r="T25" s="2">
        <v>3.5230000000000001</v>
      </c>
      <c r="U25" s="2">
        <v>2</v>
      </c>
      <c r="X25" s="2">
        <v>9</v>
      </c>
    </row>
    <row r="26" spans="1:25" x14ac:dyDescent="0.4">
      <c r="A26" s="2">
        <v>25</v>
      </c>
      <c r="B26" s="2" t="s">
        <v>25</v>
      </c>
      <c r="C26" s="2" t="s">
        <v>8</v>
      </c>
      <c r="D26" s="2">
        <v>27</v>
      </c>
      <c r="E26" s="2" t="s">
        <v>4</v>
      </c>
      <c r="G26" s="3">
        <v>44595.414664351854</v>
      </c>
      <c r="H26" s="2">
        <v>0.3</v>
      </c>
      <c r="I26" s="2">
        <f t="shared" si="0"/>
        <v>0.52287874528033762</v>
      </c>
      <c r="J26" s="2">
        <v>0.7</v>
      </c>
      <c r="K26" s="2">
        <f t="shared" si="1"/>
        <v>0.15490195998574319</v>
      </c>
      <c r="L26" s="2">
        <v>1</v>
      </c>
      <c r="M26" s="2">
        <f t="shared" si="0"/>
        <v>0</v>
      </c>
      <c r="N26" s="2">
        <v>45.9</v>
      </c>
      <c r="O26" s="2">
        <v>-1.6</v>
      </c>
      <c r="P26" s="2">
        <v>53</v>
      </c>
      <c r="Q26" s="2">
        <v>533</v>
      </c>
      <c r="R26" s="2">
        <v>5.33</v>
      </c>
      <c r="S26" s="2">
        <v>1.2</v>
      </c>
      <c r="T26" s="2">
        <v>3.1419999999999999</v>
      </c>
      <c r="U26" s="2">
        <v>1</v>
      </c>
      <c r="V26" s="2">
        <v>1.2</v>
      </c>
      <c r="W26" s="2">
        <f t="shared" ref="W26" si="7">-LOG(V26)</f>
        <v>-7.9181246047624818E-2</v>
      </c>
      <c r="X26" s="2">
        <v>0</v>
      </c>
    </row>
    <row r="27" spans="1:25" x14ac:dyDescent="0.4">
      <c r="A27" s="2">
        <v>26</v>
      </c>
      <c r="B27" s="2" t="s">
        <v>25</v>
      </c>
      <c r="C27" s="2" t="s">
        <v>8</v>
      </c>
      <c r="D27" s="2">
        <v>20</v>
      </c>
      <c r="E27" s="2" t="s">
        <v>4</v>
      </c>
      <c r="G27" s="3">
        <v>44688.483935185184</v>
      </c>
      <c r="H27" s="2">
        <v>0.1</v>
      </c>
      <c r="I27" s="2">
        <f t="shared" si="0"/>
        <v>1</v>
      </c>
      <c r="J27" s="2">
        <v>0.7</v>
      </c>
      <c r="K27" s="2">
        <f t="shared" si="1"/>
        <v>0.15490195998574319</v>
      </c>
      <c r="L27" s="2">
        <v>1</v>
      </c>
      <c r="M27" s="2">
        <f t="shared" si="0"/>
        <v>0</v>
      </c>
      <c r="N27" s="2">
        <v>48.4</v>
      </c>
      <c r="O27" s="2">
        <v>-3.3</v>
      </c>
      <c r="P27" s="2">
        <v>52.2</v>
      </c>
      <c r="Q27" s="2">
        <v>449</v>
      </c>
      <c r="R27" s="2">
        <v>2.0699999999999998</v>
      </c>
      <c r="S27" s="2">
        <v>0.98</v>
      </c>
      <c r="T27" s="2">
        <v>1.224</v>
      </c>
      <c r="U27" s="2">
        <v>2</v>
      </c>
      <c r="X27" s="2">
        <v>0</v>
      </c>
    </row>
    <row r="28" spans="1:25" x14ac:dyDescent="0.4">
      <c r="A28" s="2">
        <v>27</v>
      </c>
      <c r="B28" s="2" t="s">
        <v>25</v>
      </c>
      <c r="C28" s="2" t="s">
        <v>8</v>
      </c>
      <c r="D28" s="2">
        <v>28</v>
      </c>
      <c r="E28" s="2" t="s">
        <v>4</v>
      </c>
      <c r="G28" s="3">
        <v>44813.40284722222</v>
      </c>
      <c r="H28" s="2">
        <v>0.04</v>
      </c>
      <c r="I28" s="2">
        <f t="shared" si="0"/>
        <v>1.3979400086720375</v>
      </c>
      <c r="J28" s="2">
        <v>1</v>
      </c>
      <c r="K28" s="2">
        <f t="shared" si="1"/>
        <v>0</v>
      </c>
      <c r="L28" s="2">
        <v>1.5</v>
      </c>
      <c r="M28" s="2">
        <f t="shared" si="0"/>
        <v>-0.17609125905568124</v>
      </c>
      <c r="N28" s="2">
        <v>45.8</v>
      </c>
      <c r="O28" s="2">
        <v>-0.7</v>
      </c>
      <c r="P28" s="2">
        <v>49</v>
      </c>
      <c r="Q28" s="2">
        <v>529</v>
      </c>
      <c r="R28" s="2">
        <v>1.37</v>
      </c>
      <c r="S28" s="2">
        <v>0.37</v>
      </c>
      <c r="T28" s="2">
        <v>1.0109999999999999</v>
      </c>
      <c r="U28" s="2">
        <v>1</v>
      </c>
      <c r="X28" s="2">
        <v>0</v>
      </c>
    </row>
    <row r="29" spans="1:25" x14ac:dyDescent="0.4">
      <c r="A29" s="2">
        <v>28</v>
      </c>
      <c r="B29" s="2" t="s">
        <v>25</v>
      </c>
      <c r="C29" s="2" t="s">
        <v>7</v>
      </c>
      <c r="D29" s="2">
        <v>44</v>
      </c>
      <c r="E29" s="2" t="s">
        <v>4</v>
      </c>
      <c r="G29" s="3">
        <v>44079.377962962964</v>
      </c>
      <c r="H29" s="2">
        <v>0.15</v>
      </c>
      <c r="I29" s="2">
        <f t="shared" si="0"/>
        <v>0.82390874094431876</v>
      </c>
      <c r="J29" s="2">
        <v>1</v>
      </c>
      <c r="K29" s="2">
        <f t="shared" si="1"/>
        <v>0</v>
      </c>
      <c r="L29" s="2">
        <v>1.2</v>
      </c>
      <c r="M29" s="2">
        <f t="shared" si="0"/>
        <v>-7.9181246047624818E-2</v>
      </c>
      <c r="N29" s="2">
        <v>44.1</v>
      </c>
      <c r="O29" s="2">
        <v>-4.8</v>
      </c>
      <c r="P29" s="2">
        <v>48.2</v>
      </c>
      <c r="Q29" s="2">
        <v>473</v>
      </c>
      <c r="R29" s="2">
        <v>1.64</v>
      </c>
      <c r="S29" s="2">
        <v>0.66</v>
      </c>
      <c r="T29" s="2">
        <v>0.95699999999999996</v>
      </c>
      <c r="U29" s="2">
        <v>1</v>
      </c>
      <c r="X29" s="2">
        <v>0</v>
      </c>
    </row>
    <row r="30" spans="1:25" x14ac:dyDescent="0.4">
      <c r="A30" s="2">
        <v>29</v>
      </c>
      <c r="B30" s="2" t="s">
        <v>25</v>
      </c>
      <c r="C30" s="2" t="s">
        <v>8</v>
      </c>
      <c r="D30" s="4">
        <v>46</v>
      </c>
      <c r="E30" s="2" t="s">
        <v>4</v>
      </c>
      <c r="G30" s="3">
        <v>44316.636111111111</v>
      </c>
      <c r="H30" s="2">
        <v>0.05</v>
      </c>
      <c r="I30" s="2">
        <f t="shared" si="0"/>
        <v>1.3010299956639813</v>
      </c>
      <c r="J30" s="2">
        <v>0.1</v>
      </c>
      <c r="K30" s="2">
        <f t="shared" si="1"/>
        <v>1</v>
      </c>
      <c r="L30" s="2">
        <v>0.8</v>
      </c>
      <c r="M30" s="2">
        <f t="shared" si="0"/>
        <v>9.6910013008056392E-2</v>
      </c>
      <c r="N30" s="2">
        <v>52.9</v>
      </c>
      <c r="O30" s="2">
        <v>-6.2</v>
      </c>
      <c r="P30" s="2">
        <v>66.900000000000006</v>
      </c>
      <c r="Q30" s="2">
        <v>395</v>
      </c>
      <c r="R30" s="2">
        <v>9.7799999999999994</v>
      </c>
      <c r="S30" s="2">
        <v>2.68</v>
      </c>
      <c r="T30" s="2">
        <v>5.2789999999999999</v>
      </c>
      <c r="U30" s="2">
        <v>3</v>
      </c>
      <c r="X30" s="2">
        <v>0</v>
      </c>
    </row>
    <row r="31" spans="1:25" x14ac:dyDescent="0.4">
      <c r="A31" s="2">
        <v>30</v>
      </c>
      <c r="B31" s="2" t="s">
        <v>25</v>
      </c>
      <c r="C31" s="2" t="s">
        <v>7</v>
      </c>
      <c r="D31" s="4"/>
      <c r="E31" s="2" t="s">
        <v>4</v>
      </c>
      <c r="G31" s="3">
        <v>44316.635868055557</v>
      </c>
      <c r="H31" s="2">
        <v>0.8</v>
      </c>
      <c r="I31" s="2">
        <f t="shared" si="0"/>
        <v>9.6910013008056392E-2</v>
      </c>
      <c r="J31" s="2">
        <v>1</v>
      </c>
      <c r="K31" s="2">
        <f t="shared" si="1"/>
        <v>0</v>
      </c>
      <c r="L31" s="2">
        <v>1.5</v>
      </c>
      <c r="M31" s="2">
        <f t="shared" si="0"/>
        <v>-0.17609125905568124</v>
      </c>
      <c r="N31" s="2">
        <v>45.6</v>
      </c>
      <c r="O31" s="2">
        <v>-3.8</v>
      </c>
      <c r="P31" s="2">
        <v>53.3</v>
      </c>
      <c r="Q31" s="2">
        <v>472</v>
      </c>
      <c r="R31" s="2">
        <v>4.91</v>
      </c>
      <c r="S31" s="2">
        <v>1.83</v>
      </c>
      <c r="T31" s="2">
        <v>2.7210000000000001</v>
      </c>
      <c r="U31" s="2">
        <v>1</v>
      </c>
      <c r="X31" s="2">
        <v>0</v>
      </c>
    </row>
    <row r="32" spans="1:25" x14ac:dyDescent="0.4">
      <c r="A32" s="2">
        <v>31</v>
      </c>
      <c r="B32" s="2" t="s">
        <v>25</v>
      </c>
      <c r="C32" s="2" t="s">
        <v>8</v>
      </c>
      <c r="D32" s="2">
        <v>22</v>
      </c>
      <c r="E32" s="2" t="s">
        <v>4</v>
      </c>
      <c r="G32" s="3">
        <v>44719.606817129628</v>
      </c>
      <c r="H32" s="2">
        <v>0.5</v>
      </c>
      <c r="I32" s="2">
        <f t="shared" si="0"/>
        <v>0.3010299956639812</v>
      </c>
      <c r="J32" s="2">
        <v>0.5</v>
      </c>
      <c r="K32" s="2">
        <f t="shared" si="1"/>
        <v>0.3010299956639812</v>
      </c>
      <c r="L32" s="2">
        <v>1</v>
      </c>
      <c r="M32" s="2">
        <f t="shared" si="0"/>
        <v>0</v>
      </c>
      <c r="N32" s="2">
        <v>44.4</v>
      </c>
      <c r="O32" s="2">
        <v>-2.1</v>
      </c>
      <c r="P32" s="2">
        <v>50.7</v>
      </c>
      <c r="Q32" s="2">
        <v>490</v>
      </c>
      <c r="R32" s="2">
        <v>2.5499999999999998</v>
      </c>
      <c r="S32" s="2">
        <v>0.32</v>
      </c>
      <c r="T32" s="2">
        <v>2.0699999999999998</v>
      </c>
      <c r="U32" s="2">
        <v>1</v>
      </c>
      <c r="X32" s="2">
        <v>0</v>
      </c>
    </row>
    <row r="33" spans="1:25" x14ac:dyDescent="0.4">
      <c r="A33" s="2">
        <v>32</v>
      </c>
      <c r="B33" s="2" t="s">
        <v>25</v>
      </c>
      <c r="C33" s="2" t="s">
        <v>9</v>
      </c>
      <c r="D33" s="2">
        <v>27</v>
      </c>
      <c r="E33" s="2" t="s">
        <v>10</v>
      </c>
      <c r="F33" s="2" t="s">
        <v>40</v>
      </c>
      <c r="G33" s="3">
        <v>44753.371712962966</v>
      </c>
      <c r="H33" s="2">
        <v>0.03</v>
      </c>
      <c r="I33" s="2">
        <f t="shared" si="0"/>
        <v>1.5228787452803376</v>
      </c>
      <c r="J33" s="2">
        <v>0.06</v>
      </c>
      <c r="K33" s="2">
        <f t="shared" si="1"/>
        <v>1.2218487496163564</v>
      </c>
      <c r="L33" s="2">
        <v>0.8</v>
      </c>
      <c r="M33" s="2">
        <f t="shared" si="0"/>
        <v>9.6910013008056392E-2</v>
      </c>
      <c r="N33" s="2">
        <v>53.7</v>
      </c>
      <c r="O33" s="2">
        <v>-3.7</v>
      </c>
      <c r="P33" s="2">
        <v>62</v>
      </c>
      <c r="Q33" s="2">
        <v>360</v>
      </c>
      <c r="R33" s="2">
        <v>8.08</v>
      </c>
      <c r="S33" s="2">
        <v>2.06</v>
      </c>
      <c r="T33" s="2">
        <v>5.3470000000000004</v>
      </c>
      <c r="U33" s="2">
        <v>3</v>
      </c>
      <c r="V33" s="2">
        <v>1.2</v>
      </c>
      <c r="W33" s="2">
        <f t="shared" ref="W33" si="8">-LOG(V33)</f>
        <v>-7.9181246047624818E-2</v>
      </c>
      <c r="X33" s="2">
        <v>1</v>
      </c>
      <c r="Y33" s="2" t="s">
        <v>36</v>
      </c>
    </row>
    <row r="34" spans="1:25" x14ac:dyDescent="0.4">
      <c r="A34" s="2">
        <v>33</v>
      </c>
      <c r="B34" s="2" t="s">
        <v>25</v>
      </c>
      <c r="C34" s="2" t="s">
        <v>11</v>
      </c>
      <c r="D34" s="2">
        <v>31</v>
      </c>
      <c r="E34" s="2" t="s">
        <v>10</v>
      </c>
      <c r="F34" s="2" t="s">
        <v>40</v>
      </c>
      <c r="G34" s="3">
        <v>44762.431585648148</v>
      </c>
      <c r="H34" s="2">
        <v>0.8</v>
      </c>
      <c r="I34" s="2">
        <f t="shared" si="0"/>
        <v>9.6910013008056392E-2</v>
      </c>
      <c r="J34" s="2">
        <v>0.8</v>
      </c>
      <c r="K34" s="2">
        <f t="shared" si="1"/>
        <v>9.6910013008056392E-2</v>
      </c>
      <c r="L34" s="2">
        <v>1</v>
      </c>
      <c r="M34" s="2">
        <f t="shared" si="0"/>
        <v>0</v>
      </c>
      <c r="N34" s="2">
        <v>45.3</v>
      </c>
      <c r="O34" s="2">
        <v>-1.5</v>
      </c>
      <c r="P34" s="2">
        <v>52.7</v>
      </c>
      <c r="Q34" s="2">
        <v>447</v>
      </c>
      <c r="R34" s="2">
        <v>4.8499999999999996</v>
      </c>
      <c r="S34" s="2">
        <v>1.34</v>
      </c>
      <c r="T34" s="2">
        <v>2.9009999999999998</v>
      </c>
      <c r="U34" s="2">
        <v>1</v>
      </c>
      <c r="X34" s="2">
        <v>0</v>
      </c>
    </row>
    <row r="35" spans="1:25" x14ac:dyDescent="0.4">
      <c r="A35" s="2">
        <v>34</v>
      </c>
      <c r="B35" s="2" t="s">
        <v>25</v>
      </c>
      <c r="C35" s="2" t="s">
        <v>11</v>
      </c>
      <c r="D35" s="4">
        <v>63</v>
      </c>
      <c r="E35" s="2" t="s">
        <v>12</v>
      </c>
      <c r="G35" s="3">
        <v>44701.420960648145</v>
      </c>
      <c r="H35" s="2">
        <v>0.05</v>
      </c>
      <c r="I35" s="2">
        <f t="shared" si="0"/>
        <v>1.3010299956639813</v>
      </c>
      <c r="J35" s="2">
        <v>1</v>
      </c>
      <c r="K35" s="2">
        <f t="shared" si="1"/>
        <v>0</v>
      </c>
      <c r="L35" s="2">
        <v>1.2</v>
      </c>
      <c r="M35" s="2">
        <f t="shared" si="0"/>
        <v>-7.9181246047624818E-2</v>
      </c>
      <c r="N35" s="2">
        <v>47.8</v>
      </c>
      <c r="O35" s="2">
        <v>-1.1000000000000001</v>
      </c>
      <c r="P35" s="2">
        <v>50.1</v>
      </c>
      <c r="Q35" s="2">
        <v>404</v>
      </c>
      <c r="R35" s="2">
        <v>1.18</v>
      </c>
      <c r="S35" s="2">
        <v>0.88</v>
      </c>
      <c r="T35" s="2">
        <v>0.80300000000000005</v>
      </c>
      <c r="U35" s="2">
        <v>1</v>
      </c>
      <c r="V35" s="2">
        <v>0.7</v>
      </c>
      <c r="W35" s="2">
        <f t="shared" ref="W35:W36" si="9">-LOG(V35)</f>
        <v>0.15490195998574319</v>
      </c>
      <c r="X35" s="2">
        <v>2</v>
      </c>
      <c r="Y35" s="2" t="s">
        <v>36</v>
      </c>
    </row>
    <row r="36" spans="1:25" x14ac:dyDescent="0.4">
      <c r="A36" s="2">
        <v>35</v>
      </c>
      <c r="B36" s="2" t="s">
        <v>25</v>
      </c>
      <c r="C36" s="2" t="s">
        <v>9</v>
      </c>
      <c r="D36" s="4"/>
      <c r="E36" s="2" t="s">
        <v>12</v>
      </c>
      <c r="G36" s="3">
        <v>44701.420729166668</v>
      </c>
      <c r="H36" s="2">
        <v>0.04</v>
      </c>
      <c r="I36" s="2">
        <f t="shared" si="0"/>
        <v>1.3979400086720375</v>
      </c>
      <c r="J36" s="2">
        <v>0.9</v>
      </c>
      <c r="K36" s="2">
        <f t="shared" si="1"/>
        <v>4.5757490560675115E-2</v>
      </c>
      <c r="L36" s="2">
        <v>0.9</v>
      </c>
      <c r="M36" s="2">
        <f t="shared" si="0"/>
        <v>4.5757490560675115E-2</v>
      </c>
      <c r="N36" s="2">
        <v>50.9</v>
      </c>
      <c r="O36" s="2">
        <v>-1.3</v>
      </c>
      <c r="P36" s="2">
        <v>57</v>
      </c>
      <c r="Q36" s="2">
        <v>412</v>
      </c>
      <c r="R36" s="2">
        <v>4.71</v>
      </c>
      <c r="S36" s="2">
        <v>1.03</v>
      </c>
      <c r="T36" s="2">
        <v>2.8319999999999999</v>
      </c>
      <c r="U36" s="2">
        <v>2</v>
      </c>
      <c r="V36" s="2">
        <v>0.9</v>
      </c>
      <c r="W36" s="2">
        <f t="shared" si="9"/>
        <v>4.5757490560675115E-2</v>
      </c>
      <c r="X36" s="2">
        <v>2</v>
      </c>
      <c r="Y36" s="2" t="s">
        <v>36</v>
      </c>
    </row>
    <row r="37" spans="1:25" x14ac:dyDescent="0.4">
      <c r="A37" s="2">
        <v>36</v>
      </c>
      <c r="B37" s="2" t="s">
        <v>26</v>
      </c>
      <c r="C37" s="2" t="s">
        <v>1</v>
      </c>
      <c r="D37" s="2">
        <v>39</v>
      </c>
      <c r="E37" s="2" t="s">
        <v>28</v>
      </c>
      <c r="F37" s="2" t="s">
        <v>40</v>
      </c>
      <c r="G37" s="3">
        <v>44228.674525462964</v>
      </c>
      <c r="H37" s="2">
        <v>1.2</v>
      </c>
      <c r="I37" s="2">
        <v>-7.9181246047624818E-2</v>
      </c>
      <c r="J37" s="2">
        <v>1.2</v>
      </c>
      <c r="K37" s="2">
        <v>-7.9181246047624818E-2</v>
      </c>
      <c r="L37" s="2">
        <v>1.5</v>
      </c>
      <c r="M37" s="2">
        <v>-0.17609125905568124</v>
      </c>
      <c r="N37" s="2">
        <v>45.2</v>
      </c>
      <c r="O37" s="2">
        <v>-2.2999999999999998</v>
      </c>
      <c r="P37" s="2">
        <v>53.1</v>
      </c>
      <c r="Q37" s="2">
        <v>458</v>
      </c>
      <c r="R37" s="2">
        <v>6.03</v>
      </c>
      <c r="S37" s="2">
        <v>2.0299999999999998</v>
      </c>
      <c r="T37" s="2">
        <v>2.9390000000000001</v>
      </c>
      <c r="U37" s="2">
        <v>1</v>
      </c>
      <c r="V37" s="2">
        <v>1.2</v>
      </c>
      <c r="W37" s="2">
        <v>-7.9181246047624818E-2</v>
      </c>
    </row>
    <row r="38" spans="1:25" x14ac:dyDescent="0.4">
      <c r="A38" s="2">
        <v>37</v>
      </c>
      <c r="B38" s="2" t="s">
        <v>26</v>
      </c>
      <c r="C38" s="2" t="s">
        <v>1</v>
      </c>
      <c r="D38" s="4">
        <v>37</v>
      </c>
      <c r="E38" s="4" t="s">
        <v>3</v>
      </c>
      <c r="G38" s="3">
        <v>44349.477129629631</v>
      </c>
      <c r="H38" s="2">
        <v>0.8</v>
      </c>
      <c r="I38" s="2">
        <v>9.6910013008056392E-2</v>
      </c>
      <c r="J38" s="2">
        <v>0.8</v>
      </c>
      <c r="K38" s="2">
        <v>9.6910013008056392E-2</v>
      </c>
      <c r="L38" s="2">
        <v>1</v>
      </c>
      <c r="M38" s="2">
        <v>0</v>
      </c>
      <c r="N38" s="2">
        <v>50.4</v>
      </c>
      <c r="O38" s="2">
        <v>-6.5</v>
      </c>
      <c r="P38" s="2">
        <v>59.7</v>
      </c>
      <c r="Q38" s="2">
        <v>415</v>
      </c>
      <c r="R38" s="2">
        <v>3.47</v>
      </c>
      <c r="S38" s="2">
        <v>0.99</v>
      </c>
      <c r="T38" s="2">
        <v>2.25</v>
      </c>
      <c r="U38" s="2">
        <v>2</v>
      </c>
      <c r="V38" s="2">
        <v>1.5</v>
      </c>
      <c r="W38" s="2">
        <v>-0.17609125905568124</v>
      </c>
    </row>
    <row r="39" spans="1:25" x14ac:dyDescent="0.4">
      <c r="A39" s="2">
        <v>38</v>
      </c>
      <c r="B39" s="2" t="s">
        <v>26</v>
      </c>
      <c r="C39" s="2" t="s">
        <v>0</v>
      </c>
      <c r="D39" s="4"/>
      <c r="E39" s="4"/>
      <c r="G39" s="3">
        <v>44349.476921296293</v>
      </c>
      <c r="H39" s="2">
        <v>0.9</v>
      </c>
      <c r="I39" s="2">
        <v>4.5757490560675115E-2</v>
      </c>
      <c r="J39" s="2">
        <v>1.2</v>
      </c>
      <c r="K39" s="2">
        <v>-7.9181246047624818E-2</v>
      </c>
      <c r="L39" s="2">
        <v>0.8</v>
      </c>
      <c r="M39" s="2">
        <v>9.6910013008056392E-2</v>
      </c>
      <c r="N39" s="2">
        <v>44.9</v>
      </c>
      <c r="O39" s="2">
        <v>-4.0999999999999996</v>
      </c>
      <c r="P39" s="2">
        <v>50.6</v>
      </c>
      <c r="Q39" s="2">
        <v>460</v>
      </c>
      <c r="R39" s="2">
        <v>3.08</v>
      </c>
      <c r="S39" s="2">
        <v>1.2</v>
      </c>
      <c r="T39" s="2">
        <v>1.498</v>
      </c>
      <c r="U39" s="2">
        <v>1</v>
      </c>
      <c r="V39" s="2">
        <v>1.5</v>
      </c>
      <c r="W39" s="2">
        <v>-0.17609125905568124</v>
      </c>
    </row>
    <row r="40" spans="1:25" x14ac:dyDescent="0.4">
      <c r="A40" s="2">
        <v>39</v>
      </c>
      <c r="B40" s="2" t="s">
        <v>26</v>
      </c>
      <c r="C40" s="2" t="s">
        <v>1</v>
      </c>
      <c r="D40" s="2">
        <v>31</v>
      </c>
      <c r="E40" s="2" t="s">
        <v>28</v>
      </c>
      <c r="F40" s="2" t="s">
        <v>13</v>
      </c>
      <c r="G40" s="3">
        <v>44144.390925925924</v>
      </c>
      <c r="H40" s="2">
        <v>0.4</v>
      </c>
      <c r="I40" s="2">
        <v>0.3979400086720376</v>
      </c>
      <c r="J40" s="2">
        <v>0.7</v>
      </c>
      <c r="K40" s="2">
        <v>0.15490195998574319</v>
      </c>
      <c r="L40" s="2">
        <v>0.9</v>
      </c>
      <c r="M40" s="2">
        <v>4.5757490560675115E-2</v>
      </c>
      <c r="N40" s="2">
        <v>50.5</v>
      </c>
      <c r="O40" s="2">
        <v>-4.7</v>
      </c>
      <c r="P40" s="2">
        <v>64.2</v>
      </c>
      <c r="Q40" s="2">
        <v>381</v>
      </c>
      <c r="R40" s="2">
        <v>9.5399999999999991</v>
      </c>
      <c r="S40" s="2">
        <v>1.65</v>
      </c>
      <c r="T40" s="2">
        <v>8.2880000000000003</v>
      </c>
      <c r="U40" s="2">
        <v>2</v>
      </c>
    </row>
    <row r="41" spans="1:25" x14ac:dyDescent="0.4">
      <c r="A41" s="2">
        <v>40</v>
      </c>
      <c r="B41" s="2" t="s">
        <v>26</v>
      </c>
      <c r="C41" s="2" t="s">
        <v>0</v>
      </c>
      <c r="D41" s="2">
        <v>26</v>
      </c>
      <c r="E41" s="2" t="s">
        <v>28</v>
      </c>
      <c r="G41" s="3">
        <v>43941.46974537037</v>
      </c>
      <c r="H41" s="2">
        <v>0.01</v>
      </c>
      <c r="I41" s="2">
        <v>2</v>
      </c>
      <c r="J41" s="2">
        <v>0.05</v>
      </c>
      <c r="K41" s="2">
        <v>1.3010299956639813</v>
      </c>
      <c r="L41" s="2">
        <v>0.3</v>
      </c>
      <c r="M41" s="2">
        <v>0.52287874528033762</v>
      </c>
      <c r="N41" s="2">
        <v>58.3</v>
      </c>
      <c r="O41" s="2">
        <v>-9.5</v>
      </c>
      <c r="P41" s="2">
        <v>71.900000000000006</v>
      </c>
      <c r="Q41" s="2">
        <v>358</v>
      </c>
      <c r="R41" s="2">
        <v>12.02</v>
      </c>
      <c r="S41" s="2">
        <v>2.54</v>
      </c>
      <c r="T41" s="2">
        <v>9.3179999999999996</v>
      </c>
      <c r="U41" s="2">
        <v>4</v>
      </c>
    </row>
    <row r="42" spans="1:25" x14ac:dyDescent="0.4">
      <c r="A42" s="2">
        <v>41</v>
      </c>
      <c r="B42" s="2" t="s">
        <v>26</v>
      </c>
      <c r="C42" s="2" t="s">
        <v>0</v>
      </c>
      <c r="D42" s="2">
        <v>31</v>
      </c>
      <c r="E42" s="2" t="s">
        <v>28</v>
      </c>
      <c r="G42" s="3">
        <v>44111.578298611108</v>
      </c>
      <c r="H42" s="2">
        <v>0.5</v>
      </c>
      <c r="I42" s="2">
        <v>0.3010299956639812</v>
      </c>
      <c r="J42" s="2">
        <v>0.5</v>
      </c>
      <c r="K42" s="2">
        <v>0.3010299956639812</v>
      </c>
      <c r="L42" s="2">
        <v>0.5</v>
      </c>
      <c r="M42" s="2">
        <v>0.3010299956639812</v>
      </c>
      <c r="N42" s="2">
        <v>46</v>
      </c>
      <c r="O42" s="2">
        <v>-1.9</v>
      </c>
      <c r="P42" s="2">
        <v>54.4</v>
      </c>
      <c r="Q42" s="2">
        <v>487</v>
      </c>
      <c r="R42" s="2">
        <v>3.23</v>
      </c>
      <c r="S42" s="2">
        <v>0.88</v>
      </c>
      <c r="T42" s="2">
        <v>2.34</v>
      </c>
      <c r="U42" s="2">
        <v>1</v>
      </c>
      <c r="V42" s="2">
        <v>1</v>
      </c>
      <c r="W42" s="2">
        <v>0</v>
      </c>
    </row>
    <row r="43" spans="1:25" x14ac:dyDescent="0.4">
      <c r="A43" s="2">
        <v>42</v>
      </c>
      <c r="B43" s="2" t="s">
        <v>26</v>
      </c>
      <c r="C43" s="2" t="s">
        <v>1</v>
      </c>
      <c r="D43" s="4">
        <v>27</v>
      </c>
      <c r="E43" s="4" t="s">
        <v>27</v>
      </c>
      <c r="G43" s="3">
        <v>44344.667222222219</v>
      </c>
      <c r="H43" s="2">
        <v>7.0000000000000007E-2</v>
      </c>
      <c r="I43" s="2">
        <v>1.1549019599857431</v>
      </c>
      <c r="J43" s="2">
        <v>0.8</v>
      </c>
      <c r="K43" s="2">
        <v>9.6910013008056392E-2</v>
      </c>
      <c r="L43" s="2">
        <v>1</v>
      </c>
      <c r="M43" s="2">
        <v>0</v>
      </c>
      <c r="N43" s="2">
        <v>45.4</v>
      </c>
      <c r="O43" s="2">
        <v>-2.8</v>
      </c>
      <c r="P43" s="2">
        <v>47.9</v>
      </c>
      <c r="Q43" s="2">
        <v>467</v>
      </c>
      <c r="R43" s="2">
        <v>1.71</v>
      </c>
      <c r="S43" s="2">
        <v>0.74</v>
      </c>
      <c r="T43" s="2">
        <v>1.099</v>
      </c>
      <c r="U43" s="2">
        <v>1</v>
      </c>
      <c r="V43" s="2">
        <v>0.9</v>
      </c>
      <c r="W43" s="2">
        <v>4.5757490560675115E-2</v>
      </c>
    </row>
    <row r="44" spans="1:25" x14ac:dyDescent="0.4">
      <c r="A44" s="2">
        <v>43</v>
      </c>
      <c r="B44" s="2" t="s">
        <v>26</v>
      </c>
      <c r="C44" s="2" t="s">
        <v>0</v>
      </c>
      <c r="D44" s="4"/>
      <c r="E44" s="4"/>
      <c r="G44" s="3">
        <v>44344.666956018518</v>
      </c>
      <c r="H44" s="2">
        <v>0.05</v>
      </c>
      <c r="I44" s="2">
        <v>1.3010299956639813</v>
      </c>
      <c r="J44" s="2">
        <v>1</v>
      </c>
      <c r="K44" s="2">
        <v>0</v>
      </c>
      <c r="L44" s="2">
        <v>1.2</v>
      </c>
      <c r="M44" s="2">
        <v>-7.9181246047624818E-2</v>
      </c>
      <c r="N44" s="2">
        <v>43.9</v>
      </c>
      <c r="O44" s="2">
        <v>-0.3</v>
      </c>
      <c r="P44" s="2">
        <v>47.8</v>
      </c>
      <c r="Q44" s="2">
        <v>480</v>
      </c>
      <c r="R44" s="2">
        <v>1.58</v>
      </c>
      <c r="S44" s="2">
        <v>0.69</v>
      </c>
      <c r="T44" s="2">
        <v>1.024</v>
      </c>
      <c r="U44" s="2">
        <v>1</v>
      </c>
      <c r="V44" s="2">
        <v>1</v>
      </c>
      <c r="W44" s="2">
        <v>0</v>
      </c>
    </row>
    <row r="45" spans="1:25" x14ac:dyDescent="0.4">
      <c r="A45" s="2">
        <v>44</v>
      </c>
      <c r="B45" s="2" t="s">
        <v>26</v>
      </c>
      <c r="C45" s="2" t="s">
        <v>1</v>
      </c>
      <c r="D45" s="4">
        <v>19</v>
      </c>
      <c r="E45" s="4" t="s">
        <v>3</v>
      </c>
      <c r="F45" s="2" t="s">
        <v>40</v>
      </c>
      <c r="G45" s="3">
        <v>44337.373854166668</v>
      </c>
      <c r="H45" s="2">
        <v>0.6</v>
      </c>
      <c r="I45" s="2">
        <v>0.22184874961635639</v>
      </c>
      <c r="J45" s="2">
        <v>0.8</v>
      </c>
      <c r="K45" s="2">
        <v>9.6910013008056392E-2</v>
      </c>
      <c r="L45" s="2">
        <v>0.8</v>
      </c>
      <c r="M45" s="2">
        <v>9.6910013008056392E-2</v>
      </c>
      <c r="N45" s="2">
        <v>43.2</v>
      </c>
      <c r="O45" s="2">
        <v>-3.5</v>
      </c>
      <c r="P45" s="2">
        <v>49.6</v>
      </c>
      <c r="Q45" s="2">
        <v>417</v>
      </c>
      <c r="R45" s="2">
        <v>4.3</v>
      </c>
      <c r="S45" s="2">
        <v>0.99</v>
      </c>
      <c r="T45" s="2">
        <v>2.5129999999999999</v>
      </c>
      <c r="U45" s="2">
        <v>1</v>
      </c>
    </row>
    <row r="46" spans="1:25" x14ac:dyDescent="0.4">
      <c r="A46" s="2">
        <v>45</v>
      </c>
      <c r="B46" s="2" t="s">
        <v>26</v>
      </c>
      <c r="C46" s="2" t="s">
        <v>0</v>
      </c>
      <c r="D46" s="4"/>
      <c r="E46" s="4"/>
      <c r="F46" s="2" t="s">
        <v>40</v>
      </c>
      <c r="G46" s="3">
        <v>44337.373611111114</v>
      </c>
      <c r="H46" s="2">
        <v>0.7</v>
      </c>
      <c r="I46" s="2">
        <v>0.15490195998574319</v>
      </c>
      <c r="J46" s="2">
        <v>0.8</v>
      </c>
      <c r="K46" s="2">
        <v>9.6910013008056392E-2</v>
      </c>
      <c r="L46" s="2">
        <v>1</v>
      </c>
      <c r="M46" s="2">
        <v>0</v>
      </c>
      <c r="N46" s="2">
        <v>44.8</v>
      </c>
      <c r="O46" s="2">
        <v>-6.3</v>
      </c>
      <c r="P46" s="2">
        <v>53</v>
      </c>
      <c r="Q46" s="2">
        <v>398</v>
      </c>
      <c r="R46" s="2">
        <v>4.7699999999999996</v>
      </c>
      <c r="S46" s="2">
        <v>1.47</v>
      </c>
      <c r="T46" s="2">
        <v>2.8119999999999998</v>
      </c>
      <c r="U46" s="2">
        <v>2</v>
      </c>
    </row>
    <row r="47" spans="1:25" x14ac:dyDescent="0.4">
      <c r="A47" s="2">
        <v>46</v>
      </c>
      <c r="B47" s="2" t="s">
        <v>26</v>
      </c>
      <c r="C47" s="2" t="s">
        <v>1</v>
      </c>
      <c r="D47" s="2">
        <v>36</v>
      </c>
      <c r="E47" s="2" t="s">
        <v>3</v>
      </c>
      <c r="G47" s="3">
        <v>44083.422939814816</v>
      </c>
      <c r="H47" s="2">
        <v>0.15</v>
      </c>
      <c r="I47" s="2">
        <v>0.82390874094431876</v>
      </c>
      <c r="J47" s="2">
        <v>0.4</v>
      </c>
      <c r="K47" s="2">
        <v>0.3979400086720376</v>
      </c>
      <c r="L47" s="2">
        <v>0.6</v>
      </c>
      <c r="M47" s="2">
        <v>0.22184874961635639</v>
      </c>
      <c r="N47" s="2">
        <v>54</v>
      </c>
      <c r="O47" s="2">
        <v>-5.8</v>
      </c>
      <c r="P47" s="2">
        <v>64.400000000000006</v>
      </c>
      <c r="Q47" s="2">
        <v>419</v>
      </c>
      <c r="R47" s="2">
        <v>5.29</v>
      </c>
      <c r="S47" s="2">
        <v>1.41</v>
      </c>
      <c r="T47" s="2">
        <v>2.996</v>
      </c>
      <c r="U47" s="2">
        <v>3</v>
      </c>
      <c r="V47" s="2">
        <v>1.2</v>
      </c>
      <c r="W47" s="2">
        <v>-7.9181246047624818E-2</v>
      </c>
    </row>
    <row r="48" spans="1:25" x14ac:dyDescent="0.4">
      <c r="A48" s="2">
        <v>47</v>
      </c>
      <c r="B48" s="2" t="s">
        <v>26</v>
      </c>
      <c r="C48" s="2" t="s">
        <v>1</v>
      </c>
      <c r="D48" s="2">
        <v>13</v>
      </c>
      <c r="E48" s="2" t="s">
        <v>3</v>
      </c>
      <c r="F48" s="2" t="s">
        <v>40</v>
      </c>
      <c r="G48" s="3">
        <v>44322.614236111112</v>
      </c>
      <c r="H48" s="2">
        <v>0.02</v>
      </c>
      <c r="I48" s="2">
        <v>1.6989700043360187</v>
      </c>
      <c r="J48" s="2">
        <v>0.1</v>
      </c>
      <c r="K48" s="2">
        <v>1</v>
      </c>
      <c r="L48" s="2">
        <v>0.15</v>
      </c>
      <c r="M48" s="2">
        <v>0.82390874094431876</v>
      </c>
      <c r="N48" s="2">
        <v>66.599999999999994</v>
      </c>
      <c r="O48" s="2">
        <v>-7.6</v>
      </c>
      <c r="P48" s="2">
        <v>83.4</v>
      </c>
      <c r="Q48" s="2">
        <v>346</v>
      </c>
      <c r="R48" s="2">
        <v>6.48</v>
      </c>
      <c r="S48" s="2">
        <v>2.29</v>
      </c>
      <c r="T48" s="2">
        <v>8.2530000000000001</v>
      </c>
      <c r="U48" s="2">
        <v>4</v>
      </c>
    </row>
    <row r="49" spans="1:23" x14ac:dyDescent="0.4">
      <c r="A49" s="2">
        <v>48</v>
      </c>
      <c r="B49" s="2" t="s">
        <v>26</v>
      </c>
      <c r="C49" s="2" t="s">
        <v>1</v>
      </c>
      <c r="D49" s="2">
        <v>26</v>
      </c>
      <c r="E49" s="2" t="s">
        <v>27</v>
      </c>
      <c r="G49" s="3">
        <v>44233.491284722222</v>
      </c>
      <c r="H49" s="2">
        <v>0.3</v>
      </c>
      <c r="I49" s="2">
        <v>0.52287874528033762</v>
      </c>
      <c r="J49" s="2">
        <v>1</v>
      </c>
      <c r="K49" s="2">
        <v>0</v>
      </c>
      <c r="L49" s="2">
        <v>0.8</v>
      </c>
      <c r="M49" s="2">
        <v>9.6910013008056392E-2</v>
      </c>
      <c r="N49" s="2">
        <v>47.8</v>
      </c>
      <c r="O49" s="2">
        <v>-1</v>
      </c>
      <c r="P49" s="2">
        <v>52.4</v>
      </c>
      <c r="Q49" s="2">
        <v>394</v>
      </c>
      <c r="R49" s="2">
        <v>3.25</v>
      </c>
      <c r="S49" s="2">
        <v>2.16</v>
      </c>
      <c r="T49" s="2">
        <v>1.048</v>
      </c>
      <c r="U49" s="2">
        <v>1</v>
      </c>
      <c r="V49" s="2">
        <v>1</v>
      </c>
      <c r="W49" s="2">
        <v>0</v>
      </c>
    </row>
    <row r="50" spans="1:23" x14ac:dyDescent="0.4">
      <c r="A50" s="2">
        <v>49</v>
      </c>
      <c r="B50" s="2" t="s">
        <v>26</v>
      </c>
      <c r="C50" s="2" t="s">
        <v>1</v>
      </c>
      <c r="D50" s="4">
        <v>33</v>
      </c>
      <c r="E50" s="4" t="s">
        <v>3</v>
      </c>
      <c r="G50" s="3">
        <v>44356.630462962959</v>
      </c>
      <c r="H50" s="2">
        <v>0.06</v>
      </c>
      <c r="I50" s="2">
        <v>1.2218487496163564</v>
      </c>
      <c r="J50" s="2">
        <v>0.8</v>
      </c>
      <c r="K50" s="2">
        <v>9.6910013008056392E-2</v>
      </c>
      <c r="L50" s="2">
        <v>1.2</v>
      </c>
      <c r="M50" s="2">
        <v>-7.9181246047624818E-2</v>
      </c>
      <c r="N50" s="2">
        <v>47.1</v>
      </c>
      <c r="O50" s="2">
        <v>-4.0999999999999996</v>
      </c>
      <c r="P50" s="2">
        <v>52.8</v>
      </c>
      <c r="Q50" s="2">
        <v>446</v>
      </c>
      <c r="R50" s="2">
        <v>4.45</v>
      </c>
      <c r="S50" s="2">
        <v>1.59</v>
      </c>
      <c r="T50" s="2">
        <v>2.5920000000000001</v>
      </c>
      <c r="U50" s="2">
        <v>1</v>
      </c>
    </row>
    <row r="51" spans="1:23" x14ac:dyDescent="0.4">
      <c r="A51" s="2">
        <v>50</v>
      </c>
      <c r="B51" s="2" t="s">
        <v>26</v>
      </c>
      <c r="C51" s="2" t="s">
        <v>0</v>
      </c>
      <c r="D51" s="4"/>
      <c r="E51" s="4"/>
      <c r="G51" s="3">
        <v>44356.630196759259</v>
      </c>
      <c r="H51" s="2">
        <v>0.08</v>
      </c>
      <c r="I51" s="2">
        <v>1.0969100130080565</v>
      </c>
      <c r="J51" s="2">
        <v>1</v>
      </c>
      <c r="K51" s="2">
        <v>0</v>
      </c>
      <c r="L51" s="2">
        <v>1.2</v>
      </c>
      <c r="M51" s="2">
        <v>-7.9181246047624818E-2</v>
      </c>
      <c r="N51" s="2">
        <v>48.7</v>
      </c>
      <c r="O51" s="2">
        <v>-4.0999999999999996</v>
      </c>
      <c r="P51" s="2">
        <v>54.9</v>
      </c>
      <c r="Q51" s="2">
        <v>452</v>
      </c>
      <c r="R51" s="2">
        <v>4.33</v>
      </c>
      <c r="S51" s="2">
        <v>1.53</v>
      </c>
      <c r="T51" s="2">
        <v>2.4769999999999999</v>
      </c>
      <c r="U51" s="2">
        <v>2</v>
      </c>
    </row>
    <row r="52" spans="1:23" x14ac:dyDescent="0.4">
      <c r="A52" s="2">
        <v>51</v>
      </c>
      <c r="B52" s="2" t="s">
        <v>26</v>
      </c>
      <c r="C52" s="2" t="s">
        <v>1</v>
      </c>
      <c r="D52" s="4">
        <v>32</v>
      </c>
      <c r="E52" s="4" t="s">
        <v>3</v>
      </c>
      <c r="G52" s="3">
        <v>44323.413356481484</v>
      </c>
      <c r="H52" s="2">
        <v>0.1</v>
      </c>
      <c r="I52" s="2">
        <v>1</v>
      </c>
      <c r="J52" s="2">
        <v>0.3</v>
      </c>
      <c r="K52" s="2">
        <v>0.52287874528033762</v>
      </c>
      <c r="L52" s="2">
        <v>0.5</v>
      </c>
      <c r="M52" s="2">
        <v>0.3010299956639812</v>
      </c>
      <c r="N52" s="2">
        <v>56</v>
      </c>
      <c r="O52" s="2">
        <v>-7.4</v>
      </c>
      <c r="P52" s="2">
        <v>67.7</v>
      </c>
      <c r="Q52" s="2">
        <v>360</v>
      </c>
      <c r="R52" s="2">
        <v>8.11</v>
      </c>
      <c r="S52" s="2">
        <v>0.4</v>
      </c>
      <c r="T52" s="2">
        <v>5.6950000000000003</v>
      </c>
      <c r="U52" s="2">
        <v>4</v>
      </c>
      <c r="V52" s="2">
        <v>1</v>
      </c>
      <c r="W52" s="2">
        <v>0</v>
      </c>
    </row>
    <row r="53" spans="1:23" x14ac:dyDescent="0.4">
      <c r="A53" s="2">
        <v>52</v>
      </c>
      <c r="B53" s="2" t="s">
        <v>26</v>
      </c>
      <c r="C53" s="2" t="s">
        <v>0</v>
      </c>
      <c r="D53" s="4"/>
      <c r="E53" s="4"/>
      <c r="G53" s="3">
        <v>44323.412824074076</v>
      </c>
      <c r="H53" s="2">
        <v>0.1</v>
      </c>
      <c r="I53" s="2">
        <v>1</v>
      </c>
      <c r="J53" s="2">
        <v>0.3</v>
      </c>
      <c r="K53" s="2">
        <v>0.52287874528033762</v>
      </c>
      <c r="L53" s="2">
        <v>0.5</v>
      </c>
      <c r="M53" s="2">
        <v>0.3010299956639812</v>
      </c>
      <c r="N53" s="2">
        <v>50.8</v>
      </c>
      <c r="O53" s="2">
        <v>-6.9</v>
      </c>
      <c r="P53" s="2">
        <v>66.5</v>
      </c>
      <c r="Q53" s="2">
        <v>414</v>
      </c>
      <c r="R53" s="2">
        <v>8.83</v>
      </c>
      <c r="S53" s="2">
        <v>0.48</v>
      </c>
      <c r="T53" s="2">
        <v>4.3789999999999996</v>
      </c>
      <c r="U53" s="2">
        <v>2</v>
      </c>
      <c r="V53" s="2">
        <v>0.9</v>
      </c>
      <c r="W53" s="2">
        <v>4.5757490560675115E-2</v>
      </c>
    </row>
    <row r="54" spans="1:23" x14ac:dyDescent="0.4">
      <c r="A54" s="2">
        <v>53</v>
      </c>
      <c r="B54" s="2" t="s">
        <v>26</v>
      </c>
      <c r="C54" s="2" t="s">
        <v>1</v>
      </c>
      <c r="D54" s="4">
        <v>29</v>
      </c>
      <c r="E54" s="4" t="s">
        <v>3</v>
      </c>
      <c r="F54" s="2" t="s">
        <v>40</v>
      </c>
      <c r="G54" s="3">
        <v>44701.61409722222</v>
      </c>
      <c r="H54" s="2">
        <v>0.4</v>
      </c>
      <c r="I54" s="2">
        <v>0.3979400086720376</v>
      </c>
      <c r="J54" s="2">
        <v>0.6</v>
      </c>
      <c r="K54" s="2">
        <v>0.22184874961635639</v>
      </c>
      <c r="L54" s="2">
        <v>0.8</v>
      </c>
      <c r="M54" s="2">
        <v>9.6910013008056392E-2</v>
      </c>
      <c r="N54" s="2">
        <v>48.4</v>
      </c>
      <c r="O54" s="2">
        <v>-2.9</v>
      </c>
      <c r="P54" s="2">
        <v>58</v>
      </c>
      <c r="Q54" s="2">
        <v>395</v>
      </c>
      <c r="R54" s="2">
        <v>7.86</v>
      </c>
      <c r="S54" s="2">
        <v>1.49</v>
      </c>
      <c r="T54" s="2">
        <v>4.3940000000000001</v>
      </c>
      <c r="U54" s="2">
        <v>2</v>
      </c>
      <c r="V54" s="2">
        <v>1.5</v>
      </c>
      <c r="W54" s="2">
        <v>-0.17609125905568124</v>
      </c>
    </row>
    <row r="55" spans="1:23" x14ac:dyDescent="0.4">
      <c r="A55" s="2">
        <v>54</v>
      </c>
      <c r="B55" s="2" t="s">
        <v>26</v>
      </c>
      <c r="C55" s="2" t="s">
        <v>0</v>
      </c>
      <c r="D55" s="4"/>
      <c r="E55" s="4"/>
      <c r="F55" s="2" t="s">
        <v>40</v>
      </c>
      <c r="G55" s="3">
        <v>44701.613888888889</v>
      </c>
      <c r="H55" s="2">
        <v>0.08</v>
      </c>
      <c r="I55" s="2">
        <v>1.0969100130080565</v>
      </c>
      <c r="J55" s="2">
        <v>0.6</v>
      </c>
      <c r="K55" s="2">
        <v>0.22184874961635639</v>
      </c>
      <c r="L55" s="2">
        <v>0.9</v>
      </c>
      <c r="M55" s="2">
        <v>4.5757490560675115E-2</v>
      </c>
      <c r="N55" s="2">
        <v>49.5</v>
      </c>
      <c r="O55" s="2">
        <v>-5.9</v>
      </c>
      <c r="P55" s="2">
        <v>60.6</v>
      </c>
      <c r="Q55" s="2">
        <v>367</v>
      </c>
      <c r="R55" s="2">
        <v>7.78</v>
      </c>
      <c r="S55" s="2">
        <v>1.84</v>
      </c>
      <c r="T55" s="2">
        <v>4.6449999999999996</v>
      </c>
      <c r="U55" s="2">
        <v>2</v>
      </c>
      <c r="V55" s="2">
        <v>1.2</v>
      </c>
      <c r="W55" s="2">
        <v>-7.9181246047624818E-2</v>
      </c>
    </row>
    <row r="56" spans="1:23" x14ac:dyDescent="0.4">
      <c r="A56" s="2">
        <v>55</v>
      </c>
      <c r="B56" s="2" t="s">
        <v>26</v>
      </c>
      <c r="C56" s="2" t="s">
        <v>0</v>
      </c>
      <c r="D56" s="2">
        <v>46</v>
      </c>
      <c r="E56" s="2" t="s">
        <v>3</v>
      </c>
      <c r="G56" s="3">
        <v>44673.374872685185</v>
      </c>
      <c r="H56" s="2">
        <v>0.04</v>
      </c>
      <c r="I56" s="2">
        <v>1.3979400086720375</v>
      </c>
      <c r="J56" s="2">
        <v>1</v>
      </c>
      <c r="K56" s="2">
        <v>0</v>
      </c>
      <c r="L56" s="2">
        <v>1.2</v>
      </c>
      <c r="M56" s="2">
        <v>-7.9181246047624818E-2</v>
      </c>
      <c r="N56" s="2">
        <v>51.5</v>
      </c>
      <c r="O56" s="2">
        <v>-2.9</v>
      </c>
      <c r="P56" s="2">
        <v>58.3</v>
      </c>
      <c r="Q56" s="2">
        <v>410</v>
      </c>
      <c r="R56" s="2">
        <v>4.63</v>
      </c>
      <c r="S56" s="2">
        <v>2.0299999999999998</v>
      </c>
      <c r="T56" s="2">
        <v>2.3780000000000001</v>
      </c>
      <c r="U56" s="2">
        <v>2</v>
      </c>
    </row>
  </sheetData>
  <mergeCells count="19">
    <mergeCell ref="D50:D51"/>
    <mergeCell ref="D52:D53"/>
    <mergeCell ref="D54:D55"/>
    <mergeCell ref="E54:E55"/>
    <mergeCell ref="E38:E39"/>
    <mergeCell ref="E43:E44"/>
    <mergeCell ref="E45:E46"/>
    <mergeCell ref="E50:E51"/>
    <mergeCell ref="E52:E53"/>
    <mergeCell ref="D30:D31"/>
    <mergeCell ref="D35:D36"/>
    <mergeCell ref="D38:D39"/>
    <mergeCell ref="D43:D44"/>
    <mergeCell ref="D45:D46"/>
    <mergeCell ref="D4:D5"/>
    <mergeCell ref="D10:D11"/>
    <mergeCell ref="D14:D15"/>
    <mergeCell ref="D16:D17"/>
    <mergeCell ref="D18:D19"/>
  </mergeCells>
  <phoneticPr fontId="1"/>
  <dataValidations count="1">
    <dataValidation type="list" allowBlank="1" showInputMessage="1" showErrorMessage="1" sqref="C1" xr:uid="{00000000-0002-0000-0000-000000000000}">
      <formula1>"R,L"</formula1>
    </dataValidation>
  </dataValidations>
  <pageMargins left="0.7" right="0.7" top="0.75" bottom="0.75" header="0.3" footer="0.3"/>
  <pageSetup paperSize="11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raw 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Kawano</dc:creator>
  <cp:lastModifiedBy>西田知也</cp:lastModifiedBy>
  <cp:lastPrinted>2023-03-20T23:03:12Z</cp:lastPrinted>
  <dcterms:created xsi:type="dcterms:W3CDTF">2022-09-30T01:47:58Z</dcterms:created>
  <dcterms:modified xsi:type="dcterms:W3CDTF">2023-03-23T08:16:56Z</dcterms:modified>
</cp:coreProperties>
</file>