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192.168.1.1\Duomenys\Projektai\Covid19\Seiliu_tyrimas\LSMU publikacija\"/>
    </mc:Choice>
  </mc:AlternateContent>
  <xr:revisionPtr revIDLastSave="0" documentId="13_ncr:1_{8FEBDB70-8816-484F-AF5A-410D49B45B7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data" sheetId="9" r:id="rId1"/>
  </sheets>
  <definedNames>
    <definedName name="_xlnm.Print_Titles" localSheetId="0">data!$1:$2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9" l="1"/>
  <c r="M5" i="9"/>
  <c r="M6" i="9"/>
  <c r="M7" i="9"/>
  <c r="N7" i="9" s="1"/>
  <c r="M8" i="9"/>
  <c r="M9" i="9"/>
  <c r="M10" i="9"/>
  <c r="M11" i="9"/>
  <c r="N11" i="9" s="1"/>
  <c r="M12" i="9"/>
  <c r="M13" i="9"/>
  <c r="M14" i="9"/>
  <c r="M15" i="9"/>
  <c r="N15" i="9" s="1"/>
  <c r="M16" i="9"/>
  <c r="M17" i="9"/>
  <c r="M18" i="9"/>
  <c r="M19" i="9"/>
  <c r="N19" i="9" s="1"/>
  <c r="M20" i="9"/>
  <c r="M21" i="9"/>
  <c r="M22" i="9"/>
  <c r="M23" i="9"/>
  <c r="N23" i="9" s="1"/>
  <c r="M24" i="9"/>
  <c r="M25" i="9"/>
  <c r="M26" i="9"/>
  <c r="M27" i="9"/>
  <c r="N27" i="9" s="1"/>
  <c r="M28" i="9"/>
  <c r="M29" i="9"/>
  <c r="M30" i="9"/>
  <c r="M31" i="9"/>
  <c r="N31" i="9" s="1"/>
  <c r="M32" i="9"/>
  <c r="M33" i="9"/>
  <c r="M34" i="9"/>
  <c r="M35" i="9"/>
  <c r="N35" i="9" s="1"/>
  <c r="M36" i="9"/>
  <c r="M37" i="9"/>
  <c r="M38" i="9"/>
  <c r="M39" i="9"/>
  <c r="N39" i="9" s="1"/>
  <c r="M40" i="9"/>
  <c r="M41" i="9"/>
  <c r="M42" i="9"/>
  <c r="M43" i="9"/>
  <c r="M44" i="9"/>
  <c r="M45" i="9"/>
  <c r="M46" i="9"/>
  <c r="M47" i="9"/>
  <c r="N47" i="9" s="1"/>
  <c r="M48" i="9"/>
  <c r="M49" i="9"/>
  <c r="M50" i="9"/>
  <c r="M51" i="9"/>
  <c r="N51" i="9" s="1"/>
  <c r="M52" i="9"/>
  <c r="M53" i="9"/>
  <c r="M54" i="9"/>
  <c r="M55" i="9"/>
  <c r="N55" i="9" s="1"/>
  <c r="M56" i="9"/>
  <c r="M57" i="9"/>
  <c r="M58" i="9"/>
  <c r="M59" i="9"/>
  <c r="N59" i="9" s="1"/>
  <c r="M60" i="9"/>
  <c r="M61" i="9"/>
  <c r="M62" i="9"/>
  <c r="M63" i="9"/>
  <c r="N63" i="9" s="1"/>
  <c r="M64" i="9"/>
  <c r="M65" i="9"/>
  <c r="M66" i="9"/>
  <c r="M67" i="9"/>
  <c r="M68" i="9"/>
  <c r="M69" i="9"/>
  <c r="M70" i="9"/>
  <c r="M71" i="9"/>
  <c r="N71" i="9" s="1"/>
  <c r="M72" i="9"/>
  <c r="M73" i="9"/>
  <c r="M74" i="9"/>
  <c r="M75" i="9"/>
  <c r="N75" i="9" s="1"/>
  <c r="M76" i="9"/>
  <c r="M77" i="9"/>
  <c r="M78" i="9"/>
  <c r="M79" i="9"/>
  <c r="N79" i="9" s="1"/>
  <c r="M80" i="9"/>
  <c r="M81" i="9"/>
  <c r="M82" i="9"/>
  <c r="M83" i="9"/>
  <c r="M84" i="9"/>
  <c r="M85" i="9"/>
  <c r="M86" i="9"/>
  <c r="M87" i="9"/>
  <c r="N87" i="9" s="1"/>
  <c r="M88" i="9"/>
  <c r="M89" i="9"/>
  <c r="M90" i="9"/>
  <c r="M91" i="9"/>
  <c r="N91" i="9" s="1"/>
  <c r="M92" i="9"/>
  <c r="M93" i="9"/>
  <c r="M94" i="9"/>
  <c r="M95" i="9"/>
  <c r="N95" i="9" s="1"/>
  <c r="M96" i="9"/>
  <c r="M97" i="9"/>
  <c r="M98" i="9"/>
  <c r="M99" i="9"/>
  <c r="N99" i="9" s="1"/>
  <c r="M100" i="9"/>
  <c r="M101" i="9"/>
  <c r="M102" i="9"/>
  <c r="M103" i="9"/>
  <c r="N103" i="9" s="1"/>
  <c r="M104" i="9"/>
  <c r="M105" i="9"/>
  <c r="M106" i="9"/>
  <c r="M107" i="9"/>
  <c r="M108" i="9"/>
  <c r="M109" i="9"/>
  <c r="M110" i="9"/>
  <c r="M111" i="9"/>
  <c r="N111" i="9" s="1"/>
  <c r="M112" i="9"/>
  <c r="M113" i="9"/>
  <c r="N104" i="9"/>
  <c r="N108" i="9"/>
  <c r="N83" i="9"/>
  <c r="N76" i="9"/>
  <c r="N80" i="9"/>
  <c r="N67" i="9"/>
  <c r="N41" i="9"/>
  <c r="N45" i="9"/>
  <c r="N49" i="9"/>
  <c r="N37" i="9"/>
  <c r="N9" i="9"/>
  <c r="N10" i="9"/>
  <c r="N13" i="9"/>
  <c r="N14" i="9"/>
  <c r="N17" i="9"/>
  <c r="N18" i="9"/>
  <c r="N21" i="9"/>
  <c r="N22" i="9"/>
  <c r="N25" i="9"/>
  <c r="N26" i="9"/>
  <c r="N29" i="9"/>
  <c r="N30" i="9"/>
  <c r="N33" i="9"/>
  <c r="M3" i="9"/>
  <c r="N3" i="9" s="1"/>
  <c r="N4" i="9"/>
  <c r="N5" i="9"/>
  <c r="N6" i="9"/>
  <c r="N8" i="9"/>
  <c r="N12" i="9"/>
  <c r="N16" i="9"/>
  <c r="N20" i="9"/>
  <c r="N24" i="9"/>
  <c r="N28" i="9"/>
  <c r="N32" i="9"/>
  <c r="N34" i="9"/>
  <c r="N36" i="9"/>
  <c r="N38" i="9"/>
  <c r="N40" i="9"/>
  <c r="N42" i="9"/>
  <c r="N43" i="9"/>
  <c r="N44" i="9"/>
  <c r="N46" i="9"/>
  <c r="N48" i="9"/>
  <c r="N50" i="9"/>
  <c r="N52" i="9"/>
  <c r="N53" i="9"/>
  <c r="N54" i="9"/>
  <c r="N56" i="9"/>
  <c r="N57" i="9"/>
  <c r="N58" i="9"/>
  <c r="N60" i="9"/>
  <c r="N61" i="9"/>
  <c r="N62" i="9"/>
  <c r="N64" i="9"/>
  <c r="N65" i="9"/>
  <c r="N66" i="9"/>
  <c r="N68" i="9"/>
  <c r="N69" i="9"/>
  <c r="N70" i="9"/>
  <c r="N72" i="9"/>
  <c r="N73" i="9"/>
  <c r="N74" i="9"/>
  <c r="N77" i="9"/>
  <c r="N78" i="9"/>
  <c r="N81" i="9"/>
  <c r="N82" i="9"/>
  <c r="N84" i="9"/>
  <c r="N85" i="9"/>
  <c r="N86" i="9"/>
  <c r="N88" i="9"/>
  <c r="N89" i="9"/>
  <c r="N90" i="9"/>
  <c r="N92" i="9"/>
  <c r="N93" i="9"/>
  <c r="N94" i="9"/>
  <c r="N96" i="9"/>
  <c r="N97" i="9"/>
  <c r="N98" i="9"/>
  <c r="N100" i="9"/>
  <c r="N101" i="9"/>
  <c r="N102" i="9"/>
  <c r="N105" i="9"/>
  <c r="N106" i="9"/>
  <c r="N107" i="9"/>
  <c r="N109" i="9"/>
  <c r="N110" i="9"/>
  <c r="N112" i="9"/>
  <c r="N113" i="9"/>
</calcChain>
</file>

<file path=xl/sharedStrings.xml><?xml version="1.0" encoding="utf-8"?>
<sst xmlns="http://schemas.openxmlformats.org/spreadsheetml/2006/main" count="776" uniqueCount="191">
  <si>
    <t>-</t>
  </si>
  <si>
    <t>2020-10-30</t>
  </si>
  <si>
    <t>BST113</t>
  </si>
  <si>
    <t>RPP, Ct</t>
  </si>
  <si>
    <t>2020-10-22</t>
  </si>
  <si>
    <t>BST189</t>
  </si>
  <si>
    <t>BST199</t>
  </si>
  <si>
    <t>BST198</t>
  </si>
  <si>
    <t>BST140</t>
  </si>
  <si>
    <t>BST179</t>
  </si>
  <si>
    <t>BST192</t>
  </si>
  <si>
    <t>BST157</t>
  </si>
  <si>
    <t>BST131</t>
  </si>
  <si>
    <t>BST137</t>
  </si>
  <si>
    <t>BST136</t>
  </si>
  <si>
    <t>BST122</t>
  </si>
  <si>
    <t>BST144</t>
  </si>
  <si>
    <t>BST184</t>
  </si>
  <si>
    <t>BST196</t>
  </si>
  <si>
    <t>BST174</t>
  </si>
  <si>
    <t>BST146</t>
  </si>
  <si>
    <t>BST133</t>
  </si>
  <si>
    <t>BST114</t>
  </si>
  <si>
    <t>BST115</t>
  </si>
  <si>
    <t>BST128</t>
  </si>
  <si>
    <t>BST120</t>
  </si>
  <si>
    <t>BST135</t>
  </si>
  <si>
    <t>BST165</t>
  </si>
  <si>
    <t>BST185</t>
  </si>
  <si>
    <t>BST141</t>
  </si>
  <si>
    <t>BST116</t>
  </si>
  <si>
    <t>BST190</t>
  </si>
  <si>
    <t>BST138</t>
  </si>
  <si>
    <t>BST153</t>
  </si>
  <si>
    <t>BST200</t>
  </si>
  <si>
    <t>BST154</t>
  </si>
  <si>
    <t>BST170</t>
  </si>
  <si>
    <t>BST149</t>
  </si>
  <si>
    <t>BST162</t>
  </si>
  <si>
    <t>BST148</t>
  </si>
  <si>
    <t>BST194</t>
  </si>
  <si>
    <t>BST163</t>
  </si>
  <si>
    <t>BST145</t>
  </si>
  <si>
    <t>BST160</t>
  </si>
  <si>
    <t>BST156</t>
  </si>
  <si>
    <t>BST125</t>
  </si>
  <si>
    <t>BST147</t>
  </si>
  <si>
    <t>BST126</t>
  </si>
  <si>
    <t>BST195</t>
  </si>
  <si>
    <t>BST187</t>
  </si>
  <si>
    <t>BST180</t>
  </si>
  <si>
    <t>BST169</t>
  </si>
  <si>
    <t>BST142</t>
  </si>
  <si>
    <t>BST168</t>
  </si>
  <si>
    <t>BST129</t>
  </si>
  <si>
    <t>BST117</t>
  </si>
  <si>
    <t>BST178</t>
  </si>
  <si>
    <t>BST172</t>
  </si>
  <si>
    <t>BST182</t>
  </si>
  <si>
    <t>2020-11-02</t>
  </si>
  <si>
    <t>2020-11-03</t>
  </si>
  <si>
    <t>2020-11-04</t>
  </si>
  <si>
    <t>2020-11-05</t>
  </si>
  <si>
    <t>2020-11-12</t>
  </si>
  <si>
    <t>BST013</t>
  </si>
  <si>
    <t>BST015</t>
  </si>
  <si>
    <t>BST012</t>
  </si>
  <si>
    <t>BST014</t>
  </si>
  <si>
    <t>BST017</t>
  </si>
  <si>
    <t>BST018</t>
  </si>
  <si>
    <t>BST019</t>
  </si>
  <si>
    <t>BST020</t>
  </si>
  <si>
    <t>BST022</t>
  </si>
  <si>
    <t>Column2</t>
  </si>
  <si>
    <t>2020-11-10</t>
  </si>
  <si>
    <t>2020-11-11</t>
  </si>
  <si>
    <t>2020-11-24</t>
  </si>
  <si>
    <t>BST016</t>
  </si>
  <si>
    <t>BST021</t>
  </si>
  <si>
    <t>BST023</t>
  </si>
  <si>
    <t>BST024</t>
  </si>
  <si>
    <t>2020-11-18</t>
  </si>
  <si>
    <t>2020-11-19</t>
  </si>
  <si>
    <t>2020-11-20</t>
  </si>
  <si>
    <t>BST025</t>
  </si>
  <si>
    <t>BST027</t>
  </si>
  <si>
    <t>BST033</t>
  </si>
  <si>
    <t>2020-11-27</t>
  </si>
  <si>
    <t>2020-12-01</t>
  </si>
  <si>
    <t>BST026</t>
  </si>
  <si>
    <t>BST029</t>
  </si>
  <si>
    <t>BST030</t>
  </si>
  <si>
    <t>BST043</t>
  </si>
  <si>
    <t>2020-12-02</t>
  </si>
  <si>
    <t>2020-12-04</t>
  </si>
  <si>
    <t>2020-12-16</t>
  </si>
  <si>
    <t>BST035</t>
  </si>
  <si>
    <t>BST038</t>
  </si>
  <si>
    <t>2020-12-10</t>
  </si>
  <si>
    <t>2020-12-07</t>
  </si>
  <si>
    <t>BST034</t>
  </si>
  <si>
    <t>2020-12-21</t>
  </si>
  <si>
    <t>BST037</t>
  </si>
  <si>
    <t>2020-12-30</t>
  </si>
  <si>
    <t>BST031</t>
  </si>
  <si>
    <t>BST036</t>
  </si>
  <si>
    <t>2020-12-22</t>
  </si>
  <si>
    <t>BST039</t>
  </si>
  <si>
    <t>BST040</t>
  </si>
  <si>
    <t>BST041</t>
  </si>
  <si>
    <t>BST042</t>
  </si>
  <si>
    <t>2021-01-04</t>
  </si>
  <si>
    <t>2021-01-05</t>
  </si>
  <si>
    <t>2021-01-08</t>
  </si>
  <si>
    <t>BST032</t>
  </si>
  <si>
    <t>2021-01-20</t>
  </si>
  <si>
    <t>BST028</t>
  </si>
  <si>
    <t>2021-01-12</t>
  </si>
  <si>
    <t>2021-01-14</t>
  </si>
  <si>
    <t>BST048</t>
  </si>
  <si>
    <t>BST044</t>
  </si>
  <si>
    <t>BST045</t>
  </si>
  <si>
    <t>BST046</t>
  </si>
  <si>
    <t>BST049</t>
  </si>
  <si>
    <t>BST050</t>
  </si>
  <si>
    <t>BST101</t>
  </si>
  <si>
    <t>BST102</t>
  </si>
  <si>
    <t>BST103</t>
  </si>
  <si>
    <t>BST106</t>
  </si>
  <si>
    <t>BST107</t>
  </si>
  <si>
    <t>BST055</t>
  </si>
  <si>
    <t>BST089</t>
  </si>
  <si>
    <t>BST091</t>
  </si>
  <si>
    <t>BST051</t>
  </si>
  <si>
    <t>BST058</t>
  </si>
  <si>
    <t>BST062</t>
  </si>
  <si>
    <t>BST063</t>
  </si>
  <si>
    <t>BST073</t>
  </si>
  <si>
    <t>BST083</t>
  </si>
  <si>
    <t>BST057</t>
  </si>
  <si>
    <t>BST070</t>
  </si>
  <si>
    <t>BST084</t>
  </si>
  <si>
    <t>BST090</t>
  </si>
  <si>
    <t>Comments</t>
  </si>
  <si>
    <t>ORF1ab gene, Ct</t>
  </si>
  <si>
    <t>Nasopharyngeal swab samples</t>
  </si>
  <si>
    <t>Saliva samples</t>
  </si>
  <si>
    <t>Test Result</t>
  </si>
  <si>
    <t>Negative</t>
  </si>
  <si>
    <t>Positive</t>
  </si>
  <si>
    <t>Viral Score</t>
  </si>
  <si>
    <t>Viral Score Level</t>
  </si>
  <si>
    <t>ORF1ab &amp; S genes, Ct</t>
  </si>
  <si>
    <r>
      <rPr>
        <b/>
        <u/>
        <sz val="10"/>
        <rFont val="Calibri"/>
        <family val="2"/>
        <scheme val="minor"/>
      </rPr>
      <t>NP</t>
    </r>
    <r>
      <rPr>
        <b/>
        <sz val="10"/>
        <rFont val="Calibri"/>
        <family val="2"/>
        <scheme val="minor"/>
      </rPr>
      <t xml:space="preserve"> sample collection date</t>
    </r>
  </si>
  <si>
    <r>
      <rPr>
        <b/>
        <u/>
        <sz val="10"/>
        <rFont val="Calibri"/>
        <family val="2"/>
        <scheme val="minor"/>
      </rPr>
      <t>Saliva</t>
    </r>
    <r>
      <rPr>
        <b/>
        <sz val="10"/>
        <rFont val="Calibri"/>
        <family val="2"/>
        <scheme val="minor"/>
      </rPr>
      <t xml:space="preserve"> sample collection date</t>
    </r>
  </si>
  <si>
    <t>Test Result2</t>
  </si>
  <si>
    <t>No.</t>
  </si>
  <si>
    <t>34,60</t>
  </si>
  <si>
    <t>22,68</t>
  </si>
  <si>
    <t>Fever</t>
  </si>
  <si>
    <t>Cough</t>
  </si>
  <si>
    <t>Fatigue</t>
  </si>
  <si>
    <t>Digestive dysfunction</t>
  </si>
  <si>
    <t>Other</t>
  </si>
  <si>
    <t>Shortness of breath2</t>
  </si>
  <si>
    <t>Other symptoms include vertigo.</t>
  </si>
  <si>
    <t>Other symptoms include runny nose.</t>
  </si>
  <si>
    <t>Other symptoms include runny nose and elevated heart rate.</t>
  </si>
  <si>
    <t>Other symptoms include sore throat.</t>
  </si>
  <si>
    <t>Other symptoms include chest pain.</t>
  </si>
  <si>
    <t>Other symptoms include difficulty moving left leg and left arm.</t>
  </si>
  <si>
    <t>Other symptoms include muscle and joint pain.</t>
  </si>
  <si>
    <t>Other symptoms include taste loss.</t>
  </si>
  <si>
    <t>Other symptoms include feeling chills.</t>
  </si>
  <si>
    <t>Other symptoms include headache.</t>
  </si>
  <si>
    <t>Other symptoms include fainting.</t>
  </si>
  <si>
    <t>Other symptoms include difficulty moving right leg and right arm, disorganized speech.</t>
  </si>
  <si>
    <t>Other symptoms include chest discomfort.</t>
  </si>
  <si>
    <t>Other symptoms include feeling chills, sore throat, chest pain.</t>
  </si>
  <si>
    <t>Other symptoms include runny nose, headache.</t>
  </si>
  <si>
    <t>Other symptoms include feeling chills, headache, painful urination.</t>
  </si>
  <si>
    <t>Other symptoms include headache, sore throat, chest pain, stuffy nose, hyperesthesia, painful urination.</t>
  </si>
  <si>
    <t>Other symptoms include feeling chills, vertigo, muscle cramp.</t>
  </si>
  <si>
    <t>Patient had COVID-19 antibody test but IgM and IgG were not detected. Patient had symptoms 10 days before PCR test was performed and COVID-19 contact before feeling the symptoms.</t>
  </si>
  <si>
    <t xml:space="preserve">Patient had COVID-19 antibody test but IgM and IgG were not detected. Patient had COVID-19 contact but no symptoms. </t>
  </si>
  <si>
    <t>Patient data</t>
  </si>
  <si>
    <t>Code</t>
  </si>
  <si>
    <t>Sex</t>
  </si>
  <si>
    <t>Age</t>
  </si>
  <si>
    <t>male</t>
  </si>
  <si>
    <t>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</si>
</sst>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2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5" borderId="0" xfId="0" applyFill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14" fontId="9" fillId="2" borderId="3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4" fontId="9" fillId="4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</cellXfs>
  <cellStyles count="1">
    <cellStyle name="Įprastas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186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186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186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186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186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double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yyyy\-mm\-dd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yyyy\-mm\-dd;@"/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186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186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vertical="center" textRotation="0" indent="0" justifyLastLine="0" shrinkToFit="0" readingOrder="0"/>
    </dxf>
    <dxf>
      <font>
        <color rgb="FFC00000"/>
      </font>
      <fill>
        <patternFill>
          <bgColor rgb="FFFFCCCC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b val="0"/>
        <i/>
        <color rgb="FFC00000"/>
      </font>
      <fill>
        <patternFill>
          <bgColor rgb="FFFFCCCC"/>
        </patternFill>
      </fill>
    </dxf>
    <dxf>
      <font>
        <b val="0"/>
        <i/>
        <color theme="9" tint="-0.499984740745262"/>
      </font>
      <fill>
        <patternFill>
          <bgColor rgb="FFCCFFCC"/>
        </patternFill>
      </fill>
    </dxf>
    <dxf>
      <font>
        <b val="0"/>
        <i/>
        <color theme="7" tint="-0.499984740745262"/>
      </font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CCFFCC"/>
      <color rgb="FFFFCCCC"/>
      <color rgb="FFFF9999"/>
      <color rgb="FFFFC7CE"/>
      <color rgb="FF9C0006"/>
      <color rgb="FFF8696B"/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32" displayName="Table32" ref="A2:U113" totalsRowShown="0" headerRowDxfId="23" dataDxfId="22" tableBorderDxfId="21">
  <autoFilter ref="A2:U113" xr:uid="{00000000-0009-0000-0100-000001000000}"/>
  <sortState xmlns:xlrd2="http://schemas.microsoft.com/office/spreadsheetml/2017/richdata2" ref="A3:U113">
    <sortCondition ref="A2:A113"/>
  </sortState>
  <tableColumns count="21">
    <tableColumn id="1" xr3:uid="{00000000-0010-0000-0100-000001000000}" name="No." dataDxfId="20"/>
    <tableColumn id="2" xr3:uid="{00000000-0010-0000-0100-000002000000}" name="Code" dataDxfId="19"/>
    <tableColumn id="14" xr3:uid="{FC38F335-3200-472B-9C1B-6C0DACB84984}" name="Sex" dataDxfId="18"/>
    <tableColumn id="15" xr3:uid="{356C8D3D-539A-43DD-864D-7DAA5FD507A1}" name="Age" dataDxfId="17"/>
    <tableColumn id="4" xr3:uid="{00000000-0010-0000-0100-000004000000}" name="NP sample collection date" dataDxfId="16"/>
    <tableColumn id="5" xr3:uid="{00000000-0010-0000-0100-000005000000}" name="ORF1ab gene, Ct" dataDxfId="15"/>
    <tableColumn id="8" xr3:uid="{00000000-0010-0000-0100-000008000000}" name="Test Result" dataDxfId="14"/>
    <tableColumn id="20" xr3:uid="{00000000-0010-0000-0100-000014000000}" name="Column2" dataDxfId="13"/>
    <tableColumn id="22" xr3:uid="{00000000-0010-0000-0100-000016000000}" name="Saliva sample collection date" dataDxfId="12"/>
    <tableColumn id="23" xr3:uid="{00000000-0010-0000-0100-000017000000}" name="ORF1ab &amp; S genes, Ct" dataDxfId="11"/>
    <tableColumn id="25" xr3:uid="{00000000-0010-0000-0100-000019000000}" name="RPP, Ct" dataDxfId="10"/>
    <tableColumn id="26" xr3:uid="{00000000-0010-0000-0100-00001A000000}" name="Test Result2" dataDxfId="9"/>
    <tableColumn id="38" xr3:uid="{00000000-0010-0000-0100-000026000000}" name="Viral Score" dataDxfId="8">
      <calculatedColumnFormula>IF(ISNUMBER(Table32[[#This Row],[ORF1ab &amp; S genes, Ct]]), IF(ISNUMBER(Table32[[#This Row],[RPP, Ct]]),  Table32[[#This Row],[RPP, Ct]]-Table32[[#This Row],[ORF1ab &amp; S genes, Ct]]+10,  40-Table32[[#This Row],[ORF1ab &amp; S genes, Ct]]+10),  "-" )</calculatedColumnFormula>
    </tableColumn>
    <tableColumn id="27" xr3:uid="{00000000-0010-0000-0100-00001B000000}" name="Viral Score Level" dataDxfId="7">
      <calculatedColumnFormula>IF(M3="","",IF(M3="-","-",IF(AND(M3&gt;=12,M3&lt;=20.6),"Medium",IF(M3&gt;20.6,"High","Low"))))</calculatedColumnFormula>
    </tableColumn>
    <tableColumn id="12" xr3:uid="{9F9E7FCE-1156-4E41-A63A-F1D4A0FFE6B0}" name="Shortness of breath2" dataDxfId="6"/>
    <tableColumn id="7" xr3:uid="{345D8CF1-7372-49E7-BFBF-31E1856E9850}" name="Fever" dataDxfId="5"/>
    <tableColumn id="6" xr3:uid="{63398C38-F576-47F4-846D-E9BE1539D6E2}" name="Cough" dataDxfId="4"/>
    <tableColumn id="3" xr3:uid="{9F5DEB6E-0D41-4F2B-8810-7390A4B27FB4}" name="Fatigue" dataDxfId="3"/>
    <tableColumn id="9" xr3:uid="{98DA912D-6AE9-4035-A3CD-7083D7C7D98A}" name="Digestive dysfunction" dataDxfId="2"/>
    <tableColumn id="10" xr3:uid="{B5DC61F2-3345-4637-A8AB-68FD7CF608E9}" name="Other" dataDxfId="1"/>
    <tableColumn id="40" xr3:uid="{00000000-0010-0000-0100-000028000000}" name="Comments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15"/>
  <sheetViews>
    <sheetView tabSelected="1" zoomScaleNormal="100" zoomScaleSheetLayoutView="11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64" sqref="D64"/>
    </sheetView>
  </sheetViews>
  <sheetFormatPr defaultColWidth="9.109375" defaultRowHeight="14.4" x14ac:dyDescent="0.3"/>
  <cols>
    <col min="1" max="1" width="6.5546875" style="12" customWidth="1"/>
    <col min="2" max="4" width="8.6640625" style="19" customWidth="1"/>
    <col min="5" max="5" width="16.109375" style="20" customWidth="1"/>
    <col min="6" max="6" width="11.44140625" style="12" customWidth="1"/>
    <col min="7" max="7" width="13.44140625" style="12" customWidth="1"/>
    <col min="8" max="8" width="1.88671875" style="21" customWidth="1"/>
    <col min="9" max="9" width="15.77734375" style="22" customWidth="1"/>
    <col min="10" max="10" width="12.33203125" style="12" customWidth="1"/>
    <col min="11" max="11" width="10.88671875" style="12" customWidth="1"/>
    <col min="12" max="12" width="12.44140625" style="12" customWidth="1"/>
    <col min="13" max="13" width="13.5546875" style="12" customWidth="1"/>
    <col min="14" max="14" width="14.5546875" style="12" bestFit="1" customWidth="1"/>
    <col min="15" max="15" width="18.6640625" style="23" customWidth="1"/>
    <col min="16" max="16" width="19" style="23" customWidth="1"/>
    <col min="17" max="17" width="16.5546875" style="23" customWidth="1"/>
    <col min="18" max="20" width="17.109375" style="23" customWidth="1"/>
    <col min="21" max="21" width="22.88671875" style="23" customWidth="1"/>
    <col min="22" max="16384" width="9.109375" style="12"/>
  </cols>
  <sheetData>
    <row r="1" spans="1:21" ht="15" customHeight="1" x14ac:dyDescent="0.3">
      <c r="A1" s="10"/>
      <c r="B1" s="34" t="s">
        <v>185</v>
      </c>
      <c r="C1" s="34"/>
      <c r="D1" s="34"/>
      <c r="E1" s="35" t="s">
        <v>145</v>
      </c>
      <c r="F1" s="35"/>
      <c r="G1" s="35"/>
      <c r="H1" s="11"/>
      <c r="I1" s="36" t="s">
        <v>146</v>
      </c>
      <c r="J1" s="36"/>
      <c r="K1" s="36"/>
      <c r="L1" s="36"/>
      <c r="M1" s="36"/>
      <c r="N1" s="36"/>
      <c r="O1" s="33"/>
      <c r="P1" s="33"/>
      <c r="Q1" s="33"/>
      <c r="R1" s="33"/>
      <c r="S1" s="29"/>
      <c r="T1" s="29"/>
    </row>
    <row r="2" spans="1:21" ht="25.5" customHeight="1" x14ac:dyDescent="0.3">
      <c r="A2" s="1" t="s">
        <v>156</v>
      </c>
      <c r="B2" s="32" t="s">
        <v>186</v>
      </c>
      <c r="C2" s="32" t="s">
        <v>187</v>
      </c>
      <c r="D2" s="32" t="s">
        <v>188</v>
      </c>
      <c r="E2" s="24" t="s">
        <v>153</v>
      </c>
      <c r="F2" s="3" t="s">
        <v>144</v>
      </c>
      <c r="G2" s="4" t="s">
        <v>147</v>
      </c>
      <c r="H2" s="14" t="s">
        <v>73</v>
      </c>
      <c r="I2" s="26" t="s">
        <v>154</v>
      </c>
      <c r="J2" s="6" t="s">
        <v>152</v>
      </c>
      <c r="K2" s="6" t="s">
        <v>3</v>
      </c>
      <c r="L2" s="5" t="s">
        <v>155</v>
      </c>
      <c r="M2" s="7" t="s">
        <v>150</v>
      </c>
      <c r="N2" s="8" t="s">
        <v>151</v>
      </c>
      <c r="O2" s="2" t="s">
        <v>164</v>
      </c>
      <c r="P2" s="2" t="s">
        <v>159</v>
      </c>
      <c r="Q2" s="2" t="s">
        <v>160</v>
      </c>
      <c r="R2" s="2" t="s">
        <v>161</v>
      </c>
      <c r="S2" s="2" t="s">
        <v>162</v>
      </c>
      <c r="T2" s="2" t="s">
        <v>163</v>
      </c>
      <c r="U2" s="25" t="s">
        <v>143</v>
      </c>
    </row>
    <row r="3" spans="1:21" ht="12.75" customHeight="1" x14ac:dyDescent="0.3">
      <c r="A3" s="9">
        <v>1</v>
      </c>
      <c r="B3" s="15" t="s">
        <v>2</v>
      </c>
      <c r="C3" s="15" t="s">
        <v>190</v>
      </c>
      <c r="D3" s="15">
        <v>30</v>
      </c>
      <c r="E3" s="27">
        <v>44126</v>
      </c>
      <c r="F3" s="16" t="s">
        <v>0</v>
      </c>
      <c r="G3" s="16" t="s">
        <v>148</v>
      </c>
      <c r="H3" s="18"/>
      <c r="I3" s="27" t="s">
        <v>4</v>
      </c>
      <c r="J3" s="16" t="s">
        <v>0</v>
      </c>
      <c r="K3" s="16">
        <v>29.51</v>
      </c>
      <c r="L3" s="16" t="s">
        <v>148</v>
      </c>
      <c r="M3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3" s="17" t="str">
        <f t="shared" ref="N3:N34" si="0">IF(M3="","",IF(M3="-","-",IF(AND(M3&gt;=12,M3&lt;=20.6),"Medium",IF(M3&gt;20.6,"High","Low"))))</f>
        <v>-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30" t="s">
        <v>0</v>
      </c>
    </row>
    <row r="4" spans="1:21" ht="12.75" customHeight="1" x14ac:dyDescent="0.3">
      <c r="A4" s="9">
        <v>2</v>
      </c>
      <c r="B4" s="15" t="s">
        <v>5</v>
      </c>
      <c r="C4" s="15" t="s">
        <v>190</v>
      </c>
      <c r="D4" s="15">
        <v>56</v>
      </c>
      <c r="E4" s="27">
        <v>44134</v>
      </c>
      <c r="F4" s="16">
        <v>15.66</v>
      </c>
      <c r="G4" s="16" t="s">
        <v>149</v>
      </c>
      <c r="H4" s="18"/>
      <c r="I4" s="27" t="s">
        <v>1</v>
      </c>
      <c r="J4" s="16">
        <v>22.45</v>
      </c>
      <c r="K4" s="16">
        <v>28.19</v>
      </c>
      <c r="L4" s="16" t="s">
        <v>149</v>
      </c>
      <c r="M4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15.740000000000002</v>
      </c>
      <c r="N4" s="17" t="str">
        <f t="shared" si="0"/>
        <v>Medium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30" t="s">
        <v>0</v>
      </c>
    </row>
    <row r="5" spans="1:21" ht="12.75" customHeight="1" x14ac:dyDescent="0.3">
      <c r="A5" s="9">
        <v>3</v>
      </c>
      <c r="B5" s="15" t="s">
        <v>6</v>
      </c>
      <c r="C5" s="15" t="s">
        <v>190</v>
      </c>
      <c r="D5" s="15">
        <v>29</v>
      </c>
      <c r="E5" s="27">
        <v>44134</v>
      </c>
      <c r="F5" s="16">
        <v>18.05</v>
      </c>
      <c r="G5" s="16" t="s">
        <v>149</v>
      </c>
      <c r="H5" s="18"/>
      <c r="I5" s="27" t="s">
        <v>1</v>
      </c>
      <c r="J5" s="16">
        <v>22.64</v>
      </c>
      <c r="K5" s="16">
        <v>30.93</v>
      </c>
      <c r="L5" s="16" t="s">
        <v>149</v>
      </c>
      <c r="M5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18.29</v>
      </c>
      <c r="N5" s="17" t="str">
        <f t="shared" si="0"/>
        <v>Medium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30" t="s">
        <v>0</v>
      </c>
    </row>
    <row r="6" spans="1:21" ht="12.75" customHeight="1" x14ac:dyDescent="0.3">
      <c r="A6" s="9">
        <v>4</v>
      </c>
      <c r="B6" s="15" t="s">
        <v>7</v>
      </c>
      <c r="C6" s="15" t="s">
        <v>190</v>
      </c>
      <c r="D6" s="15">
        <v>53</v>
      </c>
      <c r="E6" s="27">
        <v>44134</v>
      </c>
      <c r="F6" s="16">
        <v>17.52</v>
      </c>
      <c r="G6" s="16" t="s">
        <v>149</v>
      </c>
      <c r="H6" s="18"/>
      <c r="I6" s="27" t="s">
        <v>1</v>
      </c>
      <c r="J6" s="16">
        <v>17.48</v>
      </c>
      <c r="K6" s="16">
        <v>32.19</v>
      </c>
      <c r="L6" s="16" t="s">
        <v>149</v>
      </c>
      <c r="M6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24.709999999999997</v>
      </c>
      <c r="N6" s="17" t="str">
        <f t="shared" si="0"/>
        <v>High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30" t="s">
        <v>0</v>
      </c>
    </row>
    <row r="7" spans="1:21" ht="12.75" customHeight="1" x14ac:dyDescent="0.3">
      <c r="A7" s="9">
        <v>5</v>
      </c>
      <c r="B7" s="15" t="s">
        <v>8</v>
      </c>
      <c r="C7" s="15" t="s">
        <v>190</v>
      </c>
      <c r="D7" s="15">
        <v>55</v>
      </c>
      <c r="E7" s="27">
        <v>44134</v>
      </c>
      <c r="F7" s="16" t="s">
        <v>0</v>
      </c>
      <c r="G7" s="16" t="s">
        <v>148</v>
      </c>
      <c r="H7" s="18"/>
      <c r="I7" s="27" t="s">
        <v>1</v>
      </c>
      <c r="J7" s="16" t="s">
        <v>0</v>
      </c>
      <c r="K7" s="16">
        <v>31.9</v>
      </c>
      <c r="L7" s="16" t="s">
        <v>148</v>
      </c>
      <c r="M7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7" s="17" t="str">
        <f t="shared" si="0"/>
        <v>-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30" t="s">
        <v>0</v>
      </c>
    </row>
    <row r="8" spans="1:21" ht="12.75" customHeight="1" x14ac:dyDescent="0.3">
      <c r="A8" s="9">
        <v>6</v>
      </c>
      <c r="B8" s="15" t="s">
        <v>9</v>
      </c>
      <c r="C8" s="15" t="s">
        <v>190</v>
      </c>
      <c r="D8" s="15">
        <v>25</v>
      </c>
      <c r="E8" s="27">
        <v>44134</v>
      </c>
      <c r="F8" s="16" t="s">
        <v>0</v>
      </c>
      <c r="G8" s="16" t="s">
        <v>148</v>
      </c>
      <c r="H8" s="18"/>
      <c r="I8" s="27" t="s">
        <v>1</v>
      </c>
      <c r="J8" s="16" t="s">
        <v>0</v>
      </c>
      <c r="K8" s="16">
        <v>31.72</v>
      </c>
      <c r="L8" s="16" t="s">
        <v>148</v>
      </c>
      <c r="M8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8" s="17" t="str">
        <f t="shared" si="0"/>
        <v>-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30" t="s">
        <v>0</v>
      </c>
    </row>
    <row r="9" spans="1:21" ht="12.75" customHeight="1" x14ac:dyDescent="0.3">
      <c r="A9" s="9">
        <v>7</v>
      </c>
      <c r="B9" s="15" t="s">
        <v>10</v>
      </c>
      <c r="C9" s="15" t="s">
        <v>190</v>
      </c>
      <c r="D9" s="15">
        <v>26</v>
      </c>
      <c r="E9" s="27">
        <v>44134</v>
      </c>
      <c r="F9" s="16" t="s">
        <v>0</v>
      </c>
      <c r="G9" s="16" t="s">
        <v>148</v>
      </c>
      <c r="H9" s="18"/>
      <c r="I9" s="27" t="s">
        <v>1</v>
      </c>
      <c r="J9" s="16" t="s">
        <v>0</v>
      </c>
      <c r="K9" s="16">
        <v>27.9</v>
      </c>
      <c r="L9" s="16" t="s">
        <v>148</v>
      </c>
      <c r="M9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9" s="17" t="str">
        <f t="shared" si="0"/>
        <v>-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30" t="s">
        <v>0</v>
      </c>
    </row>
    <row r="10" spans="1:21" ht="12.75" customHeight="1" x14ac:dyDescent="0.3">
      <c r="A10" s="9">
        <v>8</v>
      </c>
      <c r="B10" s="15" t="s">
        <v>11</v>
      </c>
      <c r="C10" s="15" t="s">
        <v>189</v>
      </c>
      <c r="D10" s="15">
        <v>25</v>
      </c>
      <c r="E10" s="27">
        <v>44134</v>
      </c>
      <c r="F10" s="16" t="s">
        <v>0</v>
      </c>
      <c r="G10" s="16" t="s">
        <v>148</v>
      </c>
      <c r="H10" s="18"/>
      <c r="I10" s="27" t="s">
        <v>1</v>
      </c>
      <c r="J10" s="16" t="s">
        <v>0</v>
      </c>
      <c r="K10" s="16">
        <v>29.81</v>
      </c>
      <c r="L10" s="16" t="s">
        <v>148</v>
      </c>
      <c r="M10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10" s="17" t="str">
        <f t="shared" si="0"/>
        <v>-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30" t="s">
        <v>0</v>
      </c>
    </row>
    <row r="11" spans="1:21" ht="12.75" customHeight="1" x14ac:dyDescent="0.3">
      <c r="A11" s="9">
        <v>9</v>
      </c>
      <c r="B11" s="15" t="s">
        <v>12</v>
      </c>
      <c r="C11" s="15" t="s">
        <v>189</v>
      </c>
      <c r="D11" s="15">
        <v>26</v>
      </c>
      <c r="E11" s="27">
        <v>44134</v>
      </c>
      <c r="F11" s="16" t="s">
        <v>0</v>
      </c>
      <c r="G11" s="16" t="s">
        <v>148</v>
      </c>
      <c r="H11" s="18"/>
      <c r="I11" s="27" t="s">
        <v>1</v>
      </c>
      <c r="J11" s="16" t="s">
        <v>0</v>
      </c>
      <c r="K11" s="16">
        <v>31.38</v>
      </c>
      <c r="L11" s="16" t="s">
        <v>148</v>
      </c>
      <c r="M11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11" s="17" t="str">
        <f t="shared" si="0"/>
        <v>-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30" t="s">
        <v>0</v>
      </c>
    </row>
    <row r="12" spans="1:21" ht="12.75" customHeight="1" x14ac:dyDescent="0.3">
      <c r="A12" s="9">
        <v>10</v>
      </c>
      <c r="B12" s="15" t="s">
        <v>13</v>
      </c>
      <c r="C12" s="15" t="s">
        <v>190</v>
      </c>
      <c r="D12" s="15">
        <v>55</v>
      </c>
      <c r="E12" s="27">
        <v>44134</v>
      </c>
      <c r="F12" s="16" t="s">
        <v>0</v>
      </c>
      <c r="G12" s="16" t="s">
        <v>148</v>
      </c>
      <c r="H12" s="18"/>
      <c r="I12" s="27" t="s">
        <v>1</v>
      </c>
      <c r="J12" s="16" t="s">
        <v>0</v>
      </c>
      <c r="K12" s="16">
        <v>28.8</v>
      </c>
      <c r="L12" s="16" t="s">
        <v>148</v>
      </c>
      <c r="M12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12" s="17" t="str">
        <f t="shared" si="0"/>
        <v>-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30" t="s">
        <v>0</v>
      </c>
    </row>
    <row r="13" spans="1:21" ht="12.75" customHeight="1" x14ac:dyDescent="0.3">
      <c r="A13" s="9">
        <v>11</v>
      </c>
      <c r="B13" s="15" t="s">
        <v>14</v>
      </c>
      <c r="C13" s="15" t="s">
        <v>190</v>
      </c>
      <c r="D13" s="15">
        <v>49</v>
      </c>
      <c r="E13" s="27">
        <v>44134</v>
      </c>
      <c r="F13" s="16" t="s">
        <v>0</v>
      </c>
      <c r="G13" s="16" t="s">
        <v>148</v>
      </c>
      <c r="H13" s="18"/>
      <c r="I13" s="27" t="s">
        <v>1</v>
      </c>
      <c r="J13" s="16" t="s">
        <v>0</v>
      </c>
      <c r="K13" s="16">
        <v>30.38</v>
      </c>
      <c r="L13" s="16" t="s">
        <v>148</v>
      </c>
      <c r="M13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13" s="17" t="str">
        <f t="shared" si="0"/>
        <v>-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30" t="s">
        <v>0</v>
      </c>
    </row>
    <row r="14" spans="1:21" ht="12.75" customHeight="1" x14ac:dyDescent="0.3">
      <c r="A14" s="9">
        <v>12</v>
      </c>
      <c r="B14" s="15" t="s">
        <v>15</v>
      </c>
      <c r="C14" s="15" t="s">
        <v>189</v>
      </c>
      <c r="D14" s="15">
        <v>27</v>
      </c>
      <c r="E14" s="27">
        <v>44134</v>
      </c>
      <c r="F14" s="16" t="s">
        <v>0</v>
      </c>
      <c r="G14" s="16" t="s">
        <v>148</v>
      </c>
      <c r="H14" s="18"/>
      <c r="I14" s="27" t="s">
        <v>1</v>
      </c>
      <c r="J14" s="16" t="s">
        <v>0</v>
      </c>
      <c r="K14" s="16">
        <v>32.64</v>
      </c>
      <c r="L14" s="16" t="s">
        <v>148</v>
      </c>
      <c r="M14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14" s="17" t="str">
        <f t="shared" si="0"/>
        <v>-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30" t="s">
        <v>0</v>
      </c>
    </row>
    <row r="15" spans="1:21" ht="12.75" customHeight="1" x14ac:dyDescent="0.3">
      <c r="A15" s="9">
        <v>13</v>
      </c>
      <c r="B15" s="15" t="s">
        <v>16</v>
      </c>
      <c r="C15" s="15" t="s">
        <v>189</v>
      </c>
      <c r="D15" s="15">
        <v>36</v>
      </c>
      <c r="E15" s="27">
        <v>44134</v>
      </c>
      <c r="F15" s="16" t="s">
        <v>0</v>
      </c>
      <c r="G15" s="16" t="s">
        <v>148</v>
      </c>
      <c r="H15" s="18"/>
      <c r="I15" s="27" t="s">
        <v>1</v>
      </c>
      <c r="J15" s="16" t="s">
        <v>0</v>
      </c>
      <c r="K15" s="16">
        <v>29.97</v>
      </c>
      <c r="L15" s="16" t="s">
        <v>148</v>
      </c>
      <c r="M15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15" s="17" t="str">
        <f t="shared" si="0"/>
        <v>-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30" t="s">
        <v>0</v>
      </c>
    </row>
    <row r="16" spans="1:21" ht="12.75" customHeight="1" x14ac:dyDescent="0.3">
      <c r="A16" s="9">
        <v>14</v>
      </c>
      <c r="B16" s="15" t="s">
        <v>17</v>
      </c>
      <c r="C16" s="15" t="s">
        <v>190</v>
      </c>
      <c r="D16" s="15">
        <v>20</v>
      </c>
      <c r="E16" s="27">
        <v>44134</v>
      </c>
      <c r="F16" s="16" t="s">
        <v>0</v>
      </c>
      <c r="G16" s="16" t="s">
        <v>148</v>
      </c>
      <c r="H16" s="18"/>
      <c r="I16" s="27" t="s">
        <v>1</v>
      </c>
      <c r="J16" s="16" t="s">
        <v>0</v>
      </c>
      <c r="K16" s="16">
        <v>30.32</v>
      </c>
      <c r="L16" s="16" t="s">
        <v>148</v>
      </c>
      <c r="M16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16" s="17" t="str">
        <f t="shared" si="0"/>
        <v>-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30" t="s">
        <v>0</v>
      </c>
    </row>
    <row r="17" spans="1:21" ht="12.75" customHeight="1" x14ac:dyDescent="0.3">
      <c r="A17" s="9">
        <v>15</v>
      </c>
      <c r="B17" s="15" t="s">
        <v>18</v>
      </c>
      <c r="C17" s="15" t="s">
        <v>190</v>
      </c>
      <c r="D17" s="15">
        <v>31</v>
      </c>
      <c r="E17" s="27">
        <v>44134</v>
      </c>
      <c r="F17" s="16" t="s">
        <v>0</v>
      </c>
      <c r="G17" s="16" t="s">
        <v>148</v>
      </c>
      <c r="H17" s="18"/>
      <c r="I17" s="27" t="s">
        <v>1</v>
      </c>
      <c r="J17" s="16" t="s">
        <v>0</v>
      </c>
      <c r="K17" s="16">
        <v>32.82</v>
      </c>
      <c r="L17" s="16" t="s">
        <v>148</v>
      </c>
      <c r="M17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17" s="17" t="str">
        <f t="shared" si="0"/>
        <v>-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30" t="s">
        <v>0</v>
      </c>
    </row>
    <row r="18" spans="1:21" ht="12.75" customHeight="1" x14ac:dyDescent="0.3">
      <c r="A18" s="9">
        <v>16</v>
      </c>
      <c r="B18" s="15" t="s">
        <v>19</v>
      </c>
      <c r="C18" s="15" t="s">
        <v>190</v>
      </c>
      <c r="D18" s="15">
        <v>22</v>
      </c>
      <c r="E18" s="27">
        <v>44134</v>
      </c>
      <c r="F18" s="16" t="s">
        <v>0</v>
      </c>
      <c r="G18" s="16" t="s">
        <v>148</v>
      </c>
      <c r="H18" s="18"/>
      <c r="I18" s="27" t="s">
        <v>1</v>
      </c>
      <c r="J18" s="16" t="s">
        <v>0</v>
      </c>
      <c r="K18" s="16">
        <v>30.69</v>
      </c>
      <c r="L18" s="16" t="s">
        <v>148</v>
      </c>
      <c r="M18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18" s="17" t="str">
        <f t="shared" si="0"/>
        <v>-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30" t="s">
        <v>0</v>
      </c>
    </row>
    <row r="19" spans="1:21" ht="12.75" customHeight="1" x14ac:dyDescent="0.3">
      <c r="A19" s="9">
        <v>17</v>
      </c>
      <c r="B19" s="15" t="s">
        <v>20</v>
      </c>
      <c r="C19" s="15" t="s">
        <v>190</v>
      </c>
      <c r="D19" s="15">
        <v>37</v>
      </c>
      <c r="E19" s="27">
        <v>44134</v>
      </c>
      <c r="F19" s="16" t="s">
        <v>0</v>
      </c>
      <c r="G19" s="16" t="s">
        <v>148</v>
      </c>
      <c r="H19" s="18"/>
      <c r="I19" s="27" t="s">
        <v>1</v>
      </c>
      <c r="J19" s="16" t="s">
        <v>0</v>
      </c>
      <c r="K19" s="16">
        <v>30.53</v>
      </c>
      <c r="L19" s="16" t="s">
        <v>148</v>
      </c>
      <c r="M19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19" s="17" t="str">
        <f t="shared" si="0"/>
        <v>-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30" t="s">
        <v>0</v>
      </c>
    </row>
    <row r="20" spans="1:21" ht="12.75" customHeight="1" x14ac:dyDescent="0.3">
      <c r="A20" s="9">
        <v>18</v>
      </c>
      <c r="B20" s="15" t="s">
        <v>21</v>
      </c>
      <c r="C20" s="15" t="s">
        <v>190</v>
      </c>
      <c r="D20" s="15">
        <v>43</v>
      </c>
      <c r="E20" s="27">
        <v>44134</v>
      </c>
      <c r="F20" s="16" t="s">
        <v>0</v>
      </c>
      <c r="G20" s="16" t="s">
        <v>148</v>
      </c>
      <c r="H20" s="18"/>
      <c r="I20" s="27" t="s">
        <v>1</v>
      </c>
      <c r="J20" s="16" t="s">
        <v>0</v>
      </c>
      <c r="K20" s="16">
        <v>30.4</v>
      </c>
      <c r="L20" s="16" t="s">
        <v>148</v>
      </c>
      <c r="M20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20" s="17" t="str">
        <f t="shared" si="0"/>
        <v>-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30" t="s">
        <v>0</v>
      </c>
    </row>
    <row r="21" spans="1:21" ht="12.75" customHeight="1" x14ac:dyDescent="0.3">
      <c r="A21" s="9">
        <v>19</v>
      </c>
      <c r="B21" s="15" t="s">
        <v>22</v>
      </c>
      <c r="C21" s="15" t="s">
        <v>189</v>
      </c>
      <c r="D21" s="15">
        <v>27</v>
      </c>
      <c r="E21" s="27">
        <v>44134</v>
      </c>
      <c r="F21" s="16" t="s">
        <v>0</v>
      </c>
      <c r="G21" s="16" t="s">
        <v>148</v>
      </c>
      <c r="H21" s="18"/>
      <c r="I21" s="27" t="s">
        <v>1</v>
      </c>
      <c r="J21" s="16" t="s">
        <v>0</v>
      </c>
      <c r="K21" s="16">
        <v>32.07</v>
      </c>
      <c r="L21" s="16" t="s">
        <v>148</v>
      </c>
      <c r="M21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21" s="17" t="str">
        <f t="shared" si="0"/>
        <v>-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30" t="s">
        <v>0</v>
      </c>
    </row>
    <row r="22" spans="1:21" ht="12.75" customHeight="1" x14ac:dyDescent="0.3">
      <c r="A22" s="9">
        <v>20</v>
      </c>
      <c r="B22" s="15" t="s">
        <v>23</v>
      </c>
      <c r="C22" s="15" t="s">
        <v>190</v>
      </c>
      <c r="D22" s="15">
        <v>45</v>
      </c>
      <c r="E22" s="27">
        <v>44134</v>
      </c>
      <c r="F22" s="16" t="s">
        <v>0</v>
      </c>
      <c r="G22" s="16" t="s">
        <v>148</v>
      </c>
      <c r="H22" s="18"/>
      <c r="I22" s="27" t="s">
        <v>1</v>
      </c>
      <c r="J22" s="16" t="s">
        <v>0</v>
      </c>
      <c r="K22" s="16">
        <v>32.659999999999997</v>
      </c>
      <c r="L22" s="16" t="s">
        <v>148</v>
      </c>
      <c r="M22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22" s="17" t="str">
        <f t="shared" si="0"/>
        <v>-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30" t="s">
        <v>0</v>
      </c>
    </row>
    <row r="23" spans="1:21" ht="12.75" customHeight="1" x14ac:dyDescent="0.3">
      <c r="A23" s="9">
        <v>21</v>
      </c>
      <c r="B23" s="15" t="s">
        <v>24</v>
      </c>
      <c r="C23" s="15" t="s">
        <v>190</v>
      </c>
      <c r="D23" s="15">
        <v>26</v>
      </c>
      <c r="E23" s="27">
        <v>44134</v>
      </c>
      <c r="F23" s="16" t="s">
        <v>0</v>
      </c>
      <c r="G23" s="16" t="s">
        <v>148</v>
      </c>
      <c r="H23" s="18"/>
      <c r="I23" s="27" t="s">
        <v>1</v>
      </c>
      <c r="J23" s="16" t="s">
        <v>0</v>
      </c>
      <c r="K23" s="16">
        <v>28.48</v>
      </c>
      <c r="L23" s="16" t="s">
        <v>148</v>
      </c>
      <c r="M23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23" s="17" t="str">
        <f t="shared" si="0"/>
        <v>-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30" t="s">
        <v>0</v>
      </c>
    </row>
    <row r="24" spans="1:21" ht="12.75" customHeight="1" x14ac:dyDescent="0.3">
      <c r="A24" s="9">
        <v>22</v>
      </c>
      <c r="B24" s="15" t="s">
        <v>25</v>
      </c>
      <c r="C24" s="15" t="s">
        <v>190</v>
      </c>
      <c r="D24" s="15">
        <v>44</v>
      </c>
      <c r="E24" s="27">
        <v>44134</v>
      </c>
      <c r="F24" s="16" t="s">
        <v>0</v>
      </c>
      <c r="G24" s="16" t="s">
        <v>148</v>
      </c>
      <c r="H24" s="18"/>
      <c r="I24" s="27" t="s">
        <v>1</v>
      </c>
      <c r="J24" s="16" t="s">
        <v>0</v>
      </c>
      <c r="K24" s="16">
        <v>29.98</v>
      </c>
      <c r="L24" s="16" t="s">
        <v>148</v>
      </c>
      <c r="M24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24" s="17" t="str">
        <f t="shared" si="0"/>
        <v>-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30" t="s">
        <v>0</v>
      </c>
    </row>
    <row r="25" spans="1:21" ht="12.75" customHeight="1" x14ac:dyDescent="0.3">
      <c r="A25" s="9">
        <v>23</v>
      </c>
      <c r="B25" s="15" t="s">
        <v>26</v>
      </c>
      <c r="C25" s="15" t="s">
        <v>190</v>
      </c>
      <c r="D25" s="15">
        <v>61</v>
      </c>
      <c r="E25" s="27">
        <v>44134</v>
      </c>
      <c r="F25" s="16" t="s">
        <v>0</v>
      </c>
      <c r="G25" s="16" t="s">
        <v>148</v>
      </c>
      <c r="H25" s="18"/>
      <c r="I25" s="27" t="s">
        <v>1</v>
      </c>
      <c r="J25" s="16" t="s">
        <v>0</v>
      </c>
      <c r="K25" s="16">
        <v>28.73</v>
      </c>
      <c r="L25" s="16" t="s">
        <v>148</v>
      </c>
      <c r="M25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25" s="17" t="str">
        <f t="shared" si="0"/>
        <v>-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30" t="s">
        <v>0</v>
      </c>
    </row>
    <row r="26" spans="1:21" ht="12.75" customHeight="1" x14ac:dyDescent="0.3">
      <c r="A26" s="9">
        <v>24</v>
      </c>
      <c r="B26" s="15" t="s">
        <v>27</v>
      </c>
      <c r="C26" s="15" t="s">
        <v>189</v>
      </c>
      <c r="D26" s="15">
        <v>27</v>
      </c>
      <c r="E26" s="27">
        <v>44134</v>
      </c>
      <c r="F26" s="16" t="s">
        <v>0</v>
      </c>
      <c r="G26" s="16" t="s">
        <v>148</v>
      </c>
      <c r="H26" s="18"/>
      <c r="I26" s="27" t="s">
        <v>1</v>
      </c>
      <c r="J26" s="16" t="s">
        <v>0</v>
      </c>
      <c r="K26" s="16">
        <v>36.89</v>
      </c>
      <c r="L26" s="16" t="s">
        <v>148</v>
      </c>
      <c r="M26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26" s="17" t="str">
        <f t="shared" si="0"/>
        <v>-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30" t="s">
        <v>0</v>
      </c>
    </row>
    <row r="27" spans="1:21" ht="12.75" customHeight="1" x14ac:dyDescent="0.3">
      <c r="A27" s="9">
        <v>25</v>
      </c>
      <c r="B27" s="15" t="s">
        <v>28</v>
      </c>
      <c r="C27" s="15" t="s">
        <v>190</v>
      </c>
      <c r="D27" s="15">
        <v>57</v>
      </c>
      <c r="E27" s="27">
        <v>44134</v>
      </c>
      <c r="F27" s="16" t="s">
        <v>0</v>
      </c>
      <c r="G27" s="16" t="s">
        <v>148</v>
      </c>
      <c r="H27" s="18"/>
      <c r="I27" s="27" t="s">
        <v>1</v>
      </c>
      <c r="J27" s="16" t="s">
        <v>0</v>
      </c>
      <c r="K27" s="16">
        <v>33.78</v>
      </c>
      <c r="L27" s="16" t="s">
        <v>148</v>
      </c>
      <c r="M27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27" s="17" t="str">
        <f t="shared" si="0"/>
        <v>-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30" t="s">
        <v>0</v>
      </c>
    </row>
    <row r="28" spans="1:21" ht="12.75" customHeight="1" x14ac:dyDescent="0.3">
      <c r="A28" s="9">
        <v>26</v>
      </c>
      <c r="B28" s="15" t="s">
        <v>29</v>
      </c>
      <c r="C28" s="15" t="s">
        <v>190</v>
      </c>
      <c r="D28" s="15">
        <v>42</v>
      </c>
      <c r="E28" s="27">
        <v>44134</v>
      </c>
      <c r="F28" s="16" t="s">
        <v>0</v>
      </c>
      <c r="G28" s="16" t="s">
        <v>148</v>
      </c>
      <c r="H28" s="18"/>
      <c r="I28" s="27" t="s">
        <v>1</v>
      </c>
      <c r="J28" s="16" t="s">
        <v>0</v>
      </c>
      <c r="K28" s="16">
        <v>29.46</v>
      </c>
      <c r="L28" s="16" t="s">
        <v>148</v>
      </c>
      <c r="M28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28" s="17" t="str">
        <f t="shared" si="0"/>
        <v>-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30" t="s">
        <v>0</v>
      </c>
    </row>
    <row r="29" spans="1:21" ht="12.75" customHeight="1" x14ac:dyDescent="0.3">
      <c r="A29" s="9">
        <v>27</v>
      </c>
      <c r="B29" s="15" t="s">
        <v>30</v>
      </c>
      <c r="C29" s="15" t="s">
        <v>190</v>
      </c>
      <c r="D29" s="15">
        <v>49</v>
      </c>
      <c r="E29" s="27">
        <v>44134</v>
      </c>
      <c r="F29" s="16" t="s">
        <v>0</v>
      </c>
      <c r="G29" s="16" t="s">
        <v>148</v>
      </c>
      <c r="H29" s="18"/>
      <c r="I29" s="27" t="s">
        <v>1</v>
      </c>
      <c r="J29" s="16" t="s">
        <v>0</v>
      </c>
      <c r="K29" s="16">
        <v>29.89</v>
      </c>
      <c r="L29" s="16" t="s">
        <v>148</v>
      </c>
      <c r="M29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29" s="17" t="str">
        <f t="shared" si="0"/>
        <v>-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30" t="s">
        <v>0</v>
      </c>
    </row>
    <row r="30" spans="1:21" ht="12.75" customHeight="1" x14ac:dyDescent="0.3">
      <c r="A30" s="9">
        <v>28</v>
      </c>
      <c r="B30" s="15" t="s">
        <v>31</v>
      </c>
      <c r="C30" s="15" t="s">
        <v>190</v>
      </c>
      <c r="D30" s="15">
        <v>47</v>
      </c>
      <c r="E30" s="27">
        <v>44134</v>
      </c>
      <c r="F30" s="16" t="s">
        <v>0</v>
      </c>
      <c r="G30" s="16" t="s">
        <v>148</v>
      </c>
      <c r="H30" s="18"/>
      <c r="I30" s="27" t="s">
        <v>1</v>
      </c>
      <c r="J30" s="16" t="s">
        <v>0</v>
      </c>
      <c r="K30" s="16">
        <v>29.58</v>
      </c>
      <c r="L30" s="16" t="s">
        <v>148</v>
      </c>
      <c r="M30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30" s="17" t="str">
        <f t="shared" si="0"/>
        <v>-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30" t="s">
        <v>0</v>
      </c>
    </row>
    <row r="31" spans="1:21" ht="12.75" customHeight="1" x14ac:dyDescent="0.3">
      <c r="A31" s="9">
        <v>29</v>
      </c>
      <c r="B31" s="15" t="s">
        <v>32</v>
      </c>
      <c r="C31" s="15" t="s">
        <v>189</v>
      </c>
      <c r="D31" s="15">
        <v>30</v>
      </c>
      <c r="E31" s="27">
        <v>44134</v>
      </c>
      <c r="F31" s="16" t="s">
        <v>0</v>
      </c>
      <c r="G31" s="16" t="s">
        <v>148</v>
      </c>
      <c r="H31" s="18"/>
      <c r="I31" s="27" t="s">
        <v>1</v>
      </c>
      <c r="J31" s="16" t="s">
        <v>0</v>
      </c>
      <c r="K31" s="16">
        <v>35.909999999999997</v>
      </c>
      <c r="L31" s="16" t="s">
        <v>148</v>
      </c>
      <c r="M31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31" s="17" t="str">
        <f t="shared" si="0"/>
        <v>-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30" t="s">
        <v>0</v>
      </c>
    </row>
    <row r="32" spans="1:21" ht="12.75" customHeight="1" x14ac:dyDescent="0.3">
      <c r="A32" s="9">
        <v>30</v>
      </c>
      <c r="B32" s="15" t="s">
        <v>33</v>
      </c>
      <c r="C32" s="15" t="s">
        <v>190</v>
      </c>
      <c r="D32" s="15">
        <v>58</v>
      </c>
      <c r="E32" s="27">
        <v>44134</v>
      </c>
      <c r="F32" s="16" t="s">
        <v>0</v>
      </c>
      <c r="G32" s="16" t="s">
        <v>148</v>
      </c>
      <c r="H32" s="18"/>
      <c r="I32" s="27" t="s">
        <v>1</v>
      </c>
      <c r="J32" s="16" t="s">
        <v>0</v>
      </c>
      <c r="K32" s="16">
        <v>30.54</v>
      </c>
      <c r="L32" s="16" t="s">
        <v>148</v>
      </c>
      <c r="M32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32" s="17" t="str">
        <f t="shared" si="0"/>
        <v>-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30" t="s">
        <v>0</v>
      </c>
    </row>
    <row r="33" spans="1:21" ht="12.75" customHeight="1" x14ac:dyDescent="0.3">
      <c r="A33" s="9">
        <v>31</v>
      </c>
      <c r="B33" s="15" t="s">
        <v>34</v>
      </c>
      <c r="C33" s="15" t="s">
        <v>189</v>
      </c>
      <c r="D33" s="15">
        <v>28</v>
      </c>
      <c r="E33" s="27">
        <v>44134</v>
      </c>
      <c r="F33" s="16" t="s">
        <v>0</v>
      </c>
      <c r="G33" s="16" t="s">
        <v>148</v>
      </c>
      <c r="H33" s="18"/>
      <c r="I33" s="27" t="s">
        <v>1</v>
      </c>
      <c r="J33" s="16" t="s">
        <v>0</v>
      </c>
      <c r="K33" s="16">
        <v>30.1</v>
      </c>
      <c r="L33" s="16" t="s">
        <v>148</v>
      </c>
      <c r="M33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33" s="17" t="str">
        <f t="shared" si="0"/>
        <v>-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30" t="s">
        <v>0</v>
      </c>
    </row>
    <row r="34" spans="1:21" ht="12.75" customHeight="1" x14ac:dyDescent="0.3">
      <c r="A34" s="9">
        <v>32</v>
      </c>
      <c r="B34" s="15" t="s">
        <v>35</v>
      </c>
      <c r="C34" s="15" t="s">
        <v>189</v>
      </c>
      <c r="D34" s="15">
        <v>19</v>
      </c>
      <c r="E34" s="27">
        <v>44137</v>
      </c>
      <c r="F34" s="16">
        <v>22.51</v>
      </c>
      <c r="G34" s="16" t="s">
        <v>149</v>
      </c>
      <c r="H34" s="18"/>
      <c r="I34" s="27" t="s">
        <v>59</v>
      </c>
      <c r="J34" s="16">
        <v>25.96</v>
      </c>
      <c r="K34" s="16">
        <v>32.89</v>
      </c>
      <c r="L34" s="16" t="s">
        <v>149</v>
      </c>
      <c r="M34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16.93</v>
      </c>
      <c r="N34" s="17" t="str">
        <f t="shared" si="0"/>
        <v>Medium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30" t="s">
        <v>0</v>
      </c>
    </row>
    <row r="35" spans="1:21" ht="12.75" customHeight="1" x14ac:dyDescent="0.3">
      <c r="A35" s="9">
        <v>33</v>
      </c>
      <c r="B35" s="15" t="s">
        <v>36</v>
      </c>
      <c r="C35" s="15" t="s">
        <v>189</v>
      </c>
      <c r="D35" s="15">
        <v>51</v>
      </c>
      <c r="E35" s="27">
        <v>44137</v>
      </c>
      <c r="F35" s="16">
        <v>21.86</v>
      </c>
      <c r="G35" s="16" t="s">
        <v>149</v>
      </c>
      <c r="H35" s="18"/>
      <c r="I35" s="27" t="s">
        <v>59</v>
      </c>
      <c r="J35" s="16">
        <v>22.53</v>
      </c>
      <c r="K35" s="16">
        <v>29.76</v>
      </c>
      <c r="L35" s="16" t="s">
        <v>149</v>
      </c>
      <c r="M35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17.23</v>
      </c>
      <c r="N35" s="17" t="str">
        <f t="shared" ref="N35:N66" si="1">IF(M35="","",IF(M35="-","-",IF(AND(M35&gt;=12,M35&lt;=20.6),"Medium",IF(M35&gt;20.6,"High","Low"))))</f>
        <v>Medium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30" t="s">
        <v>0</v>
      </c>
    </row>
    <row r="36" spans="1:21" ht="12.75" customHeight="1" x14ac:dyDescent="0.3">
      <c r="A36" s="9">
        <v>34</v>
      </c>
      <c r="B36" s="15" t="s">
        <v>37</v>
      </c>
      <c r="C36" s="15" t="s">
        <v>190</v>
      </c>
      <c r="D36" s="15">
        <v>40</v>
      </c>
      <c r="E36" s="27">
        <v>44137</v>
      </c>
      <c r="F36" s="16">
        <v>18.28</v>
      </c>
      <c r="G36" s="16" t="s">
        <v>149</v>
      </c>
      <c r="H36" s="18"/>
      <c r="I36" s="27" t="s">
        <v>59</v>
      </c>
      <c r="J36" s="16">
        <v>21.54</v>
      </c>
      <c r="K36" s="16">
        <v>30.35</v>
      </c>
      <c r="L36" s="16" t="s">
        <v>149</v>
      </c>
      <c r="M36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18.810000000000002</v>
      </c>
      <c r="N36" s="17" t="str">
        <f t="shared" si="1"/>
        <v>Medium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30" t="s">
        <v>0</v>
      </c>
    </row>
    <row r="37" spans="1:21" ht="12.75" customHeight="1" x14ac:dyDescent="0.3">
      <c r="A37" s="9">
        <v>35</v>
      </c>
      <c r="B37" s="15" t="s">
        <v>38</v>
      </c>
      <c r="C37" s="15" t="s">
        <v>190</v>
      </c>
      <c r="D37" s="15">
        <v>24</v>
      </c>
      <c r="E37" s="27">
        <v>44137</v>
      </c>
      <c r="F37" s="16">
        <v>20.14</v>
      </c>
      <c r="G37" s="16" t="s">
        <v>149</v>
      </c>
      <c r="H37" s="18"/>
      <c r="I37" s="27" t="s">
        <v>59</v>
      </c>
      <c r="J37" s="16">
        <v>23.21</v>
      </c>
      <c r="K37" s="16">
        <v>29.42</v>
      </c>
      <c r="L37" s="16" t="s">
        <v>149</v>
      </c>
      <c r="M37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16.21</v>
      </c>
      <c r="N37" s="17" t="str">
        <f t="shared" si="1"/>
        <v>Medium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30" t="s">
        <v>0</v>
      </c>
    </row>
    <row r="38" spans="1:21" ht="12.75" customHeight="1" x14ac:dyDescent="0.3">
      <c r="A38" s="9">
        <v>36</v>
      </c>
      <c r="B38" s="15" t="s">
        <v>39</v>
      </c>
      <c r="C38" s="15" t="s">
        <v>190</v>
      </c>
      <c r="D38" s="15">
        <v>29</v>
      </c>
      <c r="E38" s="27">
        <v>44138</v>
      </c>
      <c r="F38" s="16" t="s">
        <v>0</v>
      </c>
      <c r="G38" s="16" t="s">
        <v>148</v>
      </c>
      <c r="H38" s="18"/>
      <c r="I38" s="27" t="s">
        <v>60</v>
      </c>
      <c r="J38" s="16" t="s">
        <v>0</v>
      </c>
      <c r="K38" s="16">
        <v>28.2</v>
      </c>
      <c r="L38" s="16" t="s">
        <v>148</v>
      </c>
      <c r="M38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38" s="17" t="str">
        <f t="shared" si="1"/>
        <v>-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30" t="s">
        <v>0</v>
      </c>
    </row>
    <row r="39" spans="1:21" ht="12.75" customHeight="1" x14ac:dyDescent="0.3">
      <c r="A39" s="9">
        <v>37</v>
      </c>
      <c r="B39" s="15" t="s">
        <v>40</v>
      </c>
      <c r="C39" s="15" t="s">
        <v>190</v>
      </c>
      <c r="D39" s="15">
        <v>25</v>
      </c>
      <c r="E39" s="27">
        <v>44137</v>
      </c>
      <c r="F39" s="16" t="s">
        <v>0</v>
      </c>
      <c r="G39" s="16" t="s">
        <v>148</v>
      </c>
      <c r="H39" s="18"/>
      <c r="I39" s="27" t="s">
        <v>59</v>
      </c>
      <c r="J39" s="16" t="s">
        <v>0</v>
      </c>
      <c r="K39" s="16">
        <v>29.68</v>
      </c>
      <c r="L39" s="16" t="s">
        <v>148</v>
      </c>
      <c r="M39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39" s="17" t="str">
        <f t="shared" si="1"/>
        <v>-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30" t="s">
        <v>0</v>
      </c>
    </row>
    <row r="40" spans="1:21" ht="12.75" customHeight="1" x14ac:dyDescent="0.3">
      <c r="A40" s="9">
        <v>38</v>
      </c>
      <c r="B40" s="15" t="s">
        <v>41</v>
      </c>
      <c r="C40" s="15" t="s">
        <v>190</v>
      </c>
      <c r="D40" s="15">
        <v>28</v>
      </c>
      <c r="E40" s="27">
        <v>44137</v>
      </c>
      <c r="F40" s="16" t="s">
        <v>0</v>
      </c>
      <c r="G40" s="16" t="s">
        <v>148</v>
      </c>
      <c r="H40" s="18"/>
      <c r="I40" s="27" t="s">
        <v>59</v>
      </c>
      <c r="J40" s="16" t="s">
        <v>0</v>
      </c>
      <c r="K40" s="16">
        <v>29.67</v>
      </c>
      <c r="L40" s="16" t="s">
        <v>148</v>
      </c>
      <c r="M40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40" s="17" t="str">
        <f t="shared" si="1"/>
        <v>-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30" t="s">
        <v>0</v>
      </c>
    </row>
    <row r="41" spans="1:21" ht="12.75" customHeight="1" x14ac:dyDescent="0.3">
      <c r="A41" s="9">
        <v>39</v>
      </c>
      <c r="B41" s="15" t="s">
        <v>42</v>
      </c>
      <c r="C41" s="15" t="s">
        <v>190</v>
      </c>
      <c r="D41" s="15">
        <v>43</v>
      </c>
      <c r="E41" s="27">
        <v>44137</v>
      </c>
      <c r="F41" s="16" t="s">
        <v>0</v>
      </c>
      <c r="G41" s="16" t="s">
        <v>148</v>
      </c>
      <c r="H41" s="18"/>
      <c r="I41" s="27" t="s">
        <v>59</v>
      </c>
      <c r="J41" s="16" t="s">
        <v>0</v>
      </c>
      <c r="K41" s="16">
        <v>29.97</v>
      </c>
      <c r="L41" s="16" t="s">
        <v>148</v>
      </c>
      <c r="M41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41" s="17" t="str">
        <f t="shared" si="1"/>
        <v>-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30" t="s">
        <v>0</v>
      </c>
    </row>
    <row r="42" spans="1:21" ht="12.75" customHeight="1" x14ac:dyDescent="0.3">
      <c r="A42" s="9">
        <v>40</v>
      </c>
      <c r="B42" s="15" t="s">
        <v>43</v>
      </c>
      <c r="C42" s="15" t="s">
        <v>189</v>
      </c>
      <c r="D42" s="15">
        <v>22</v>
      </c>
      <c r="E42" s="27">
        <v>44137</v>
      </c>
      <c r="F42" s="16" t="s">
        <v>0</v>
      </c>
      <c r="G42" s="16" t="s">
        <v>148</v>
      </c>
      <c r="H42" s="18"/>
      <c r="I42" s="27" t="s">
        <v>59</v>
      </c>
      <c r="J42" s="16" t="s">
        <v>0</v>
      </c>
      <c r="K42" s="16">
        <v>29.21</v>
      </c>
      <c r="L42" s="16" t="s">
        <v>148</v>
      </c>
      <c r="M42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42" s="17" t="str">
        <f t="shared" si="1"/>
        <v>-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30" t="s">
        <v>0</v>
      </c>
    </row>
    <row r="43" spans="1:21" ht="12.75" customHeight="1" x14ac:dyDescent="0.3">
      <c r="A43" s="9">
        <v>41</v>
      </c>
      <c r="B43" s="15" t="s">
        <v>44</v>
      </c>
      <c r="C43" s="15" t="s">
        <v>189</v>
      </c>
      <c r="D43" s="15">
        <v>27</v>
      </c>
      <c r="E43" s="27">
        <v>44137</v>
      </c>
      <c r="F43" s="16" t="s">
        <v>0</v>
      </c>
      <c r="G43" s="16" t="s">
        <v>148</v>
      </c>
      <c r="H43" s="18"/>
      <c r="I43" s="27" t="s">
        <v>59</v>
      </c>
      <c r="J43" s="16" t="s">
        <v>0</v>
      </c>
      <c r="K43" s="16">
        <v>29.42</v>
      </c>
      <c r="L43" s="16" t="s">
        <v>148</v>
      </c>
      <c r="M43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43" s="17" t="str">
        <f t="shared" si="1"/>
        <v>-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30" t="s">
        <v>0</v>
      </c>
    </row>
    <row r="44" spans="1:21" ht="12.75" customHeight="1" x14ac:dyDescent="0.3">
      <c r="A44" s="9">
        <v>42</v>
      </c>
      <c r="B44" s="15" t="s">
        <v>45</v>
      </c>
      <c r="C44" s="15" t="s">
        <v>190</v>
      </c>
      <c r="D44" s="15">
        <v>25</v>
      </c>
      <c r="E44" s="27">
        <v>44137</v>
      </c>
      <c r="F44" s="16" t="s">
        <v>0</v>
      </c>
      <c r="G44" s="16" t="s">
        <v>148</v>
      </c>
      <c r="H44" s="18"/>
      <c r="I44" s="27" t="s">
        <v>59</v>
      </c>
      <c r="J44" s="16" t="s">
        <v>0</v>
      </c>
      <c r="K44" s="16">
        <v>30.29</v>
      </c>
      <c r="L44" s="16" t="s">
        <v>148</v>
      </c>
      <c r="M44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44" s="17" t="str">
        <f t="shared" si="1"/>
        <v>-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30" t="s">
        <v>0</v>
      </c>
    </row>
    <row r="45" spans="1:21" ht="12.75" customHeight="1" x14ac:dyDescent="0.3">
      <c r="A45" s="9">
        <v>43</v>
      </c>
      <c r="B45" s="15" t="s">
        <v>46</v>
      </c>
      <c r="C45" s="15" t="s">
        <v>190</v>
      </c>
      <c r="D45" s="15">
        <v>25</v>
      </c>
      <c r="E45" s="27">
        <v>44137</v>
      </c>
      <c r="F45" s="16" t="s">
        <v>0</v>
      </c>
      <c r="G45" s="16" t="s">
        <v>148</v>
      </c>
      <c r="H45" s="18"/>
      <c r="I45" s="27" t="s">
        <v>59</v>
      </c>
      <c r="J45" s="16" t="s">
        <v>0</v>
      </c>
      <c r="K45" s="16">
        <v>28.78</v>
      </c>
      <c r="L45" s="16" t="s">
        <v>148</v>
      </c>
      <c r="M45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45" s="17" t="str">
        <f t="shared" si="1"/>
        <v>-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30" t="s">
        <v>0</v>
      </c>
    </row>
    <row r="46" spans="1:21" ht="12.75" customHeight="1" x14ac:dyDescent="0.3">
      <c r="A46" s="9">
        <v>44</v>
      </c>
      <c r="B46" s="15" t="s">
        <v>47</v>
      </c>
      <c r="C46" s="15" t="s">
        <v>190</v>
      </c>
      <c r="D46" s="15">
        <v>26</v>
      </c>
      <c r="E46" s="27">
        <v>44137</v>
      </c>
      <c r="F46" s="16" t="s">
        <v>0</v>
      </c>
      <c r="G46" s="16" t="s">
        <v>148</v>
      </c>
      <c r="H46" s="18"/>
      <c r="I46" s="27" t="s">
        <v>59</v>
      </c>
      <c r="J46" s="16" t="s">
        <v>0</v>
      </c>
      <c r="K46" s="16">
        <v>28.72</v>
      </c>
      <c r="L46" s="16" t="s">
        <v>148</v>
      </c>
      <c r="M46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46" s="17" t="str">
        <f t="shared" si="1"/>
        <v>-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30" t="s">
        <v>0</v>
      </c>
    </row>
    <row r="47" spans="1:21" ht="12.75" customHeight="1" x14ac:dyDescent="0.3">
      <c r="A47" s="9">
        <v>45</v>
      </c>
      <c r="B47" s="15" t="s">
        <v>48</v>
      </c>
      <c r="C47" s="15" t="s">
        <v>189</v>
      </c>
      <c r="D47" s="15">
        <v>25</v>
      </c>
      <c r="E47" s="27">
        <v>44137</v>
      </c>
      <c r="F47" s="16" t="s">
        <v>0</v>
      </c>
      <c r="G47" s="16" t="s">
        <v>148</v>
      </c>
      <c r="H47" s="18"/>
      <c r="I47" s="27" t="s">
        <v>59</v>
      </c>
      <c r="J47" s="16" t="s">
        <v>0</v>
      </c>
      <c r="K47" s="16">
        <v>30.3</v>
      </c>
      <c r="L47" s="16" t="s">
        <v>148</v>
      </c>
      <c r="M47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47" s="17" t="str">
        <f t="shared" si="1"/>
        <v>-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30" t="s">
        <v>0</v>
      </c>
    </row>
    <row r="48" spans="1:21" ht="12.75" customHeight="1" x14ac:dyDescent="0.3">
      <c r="A48" s="9">
        <v>46</v>
      </c>
      <c r="B48" s="15" t="s">
        <v>49</v>
      </c>
      <c r="C48" s="15" t="s">
        <v>190</v>
      </c>
      <c r="D48" s="15">
        <v>58</v>
      </c>
      <c r="E48" s="27">
        <v>44137</v>
      </c>
      <c r="F48" s="16" t="s">
        <v>0</v>
      </c>
      <c r="G48" s="16" t="s">
        <v>148</v>
      </c>
      <c r="H48" s="18"/>
      <c r="I48" s="27" t="s">
        <v>59</v>
      </c>
      <c r="J48" s="16" t="s">
        <v>0</v>
      </c>
      <c r="K48" s="16">
        <v>32.659999999999997</v>
      </c>
      <c r="L48" s="16" t="s">
        <v>148</v>
      </c>
      <c r="M48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48" s="17" t="str">
        <f t="shared" si="1"/>
        <v>-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30" t="s">
        <v>0</v>
      </c>
    </row>
    <row r="49" spans="1:21" ht="12.75" customHeight="1" x14ac:dyDescent="0.3">
      <c r="A49" s="9">
        <v>47</v>
      </c>
      <c r="B49" s="15" t="s">
        <v>50</v>
      </c>
      <c r="C49" s="15" t="s">
        <v>190</v>
      </c>
      <c r="D49" s="15">
        <v>24</v>
      </c>
      <c r="E49" s="27">
        <v>44137</v>
      </c>
      <c r="F49" s="16" t="s">
        <v>0</v>
      </c>
      <c r="G49" s="16" t="s">
        <v>148</v>
      </c>
      <c r="H49" s="18"/>
      <c r="I49" s="27" t="s">
        <v>59</v>
      </c>
      <c r="J49" s="16" t="s">
        <v>0</v>
      </c>
      <c r="K49" s="16">
        <v>30.69</v>
      </c>
      <c r="L49" s="16" t="s">
        <v>148</v>
      </c>
      <c r="M49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49" s="17" t="str">
        <f t="shared" si="1"/>
        <v>-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30" t="s">
        <v>0</v>
      </c>
    </row>
    <row r="50" spans="1:21" ht="12.75" customHeight="1" x14ac:dyDescent="0.3">
      <c r="A50" s="9">
        <v>48</v>
      </c>
      <c r="B50" s="15" t="s">
        <v>51</v>
      </c>
      <c r="C50" s="15" t="s">
        <v>189</v>
      </c>
      <c r="D50" s="15">
        <v>15</v>
      </c>
      <c r="E50" s="27">
        <v>44137</v>
      </c>
      <c r="F50" s="16" t="s">
        <v>0</v>
      </c>
      <c r="G50" s="16" t="s">
        <v>148</v>
      </c>
      <c r="H50" s="18"/>
      <c r="I50" s="27" t="s">
        <v>59</v>
      </c>
      <c r="J50" s="16" t="s">
        <v>0</v>
      </c>
      <c r="K50" s="16">
        <v>31.35</v>
      </c>
      <c r="L50" s="16" t="s">
        <v>148</v>
      </c>
      <c r="M50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50" s="17" t="str">
        <f t="shared" si="1"/>
        <v>-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30" t="s">
        <v>0</v>
      </c>
    </row>
    <row r="51" spans="1:21" ht="12.75" customHeight="1" x14ac:dyDescent="0.3">
      <c r="A51" s="9">
        <v>49</v>
      </c>
      <c r="B51" s="15" t="s">
        <v>52</v>
      </c>
      <c r="C51" s="15" t="s">
        <v>190</v>
      </c>
      <c r="D51" s="15">
        <v>18</v>
      </c>
      <c r="E51" s="27">
        <v>44137</v>
      </c>
      <c r="F51" s="16" t="s">
        <v>0</v>
      </c>
      <c r="G51" s="16" t="s">
        <v>148</v>
      </c>
      <c r="H51" s="18"/>
      <c r="I51" s="27" t="s">
        <v>59</v>
      </c>
      <c r="J51" s="16">
        <v>28.58</v>
      </c>
      <c r="K51" s="16">
        <v>29.69</v>
      </c>
      <c r="L51" s="16" t="s">
        <v>149</v>
      </c>
      <c r="M51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11.110000000000003</v>
      </c>
      <c r="N51" s="17" t="str">
        <f t="shared" si="1"/>
        <v>Low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30" t="s">
        <v>183</v>
      </c>
    </row>
    <row r="52" spans="1:21" ht="12.75" customHeight="1" x14ac:dyDescent="0.3">
      <c r="A52" s="9">
        <v>50</v>
      </c>
      <c r="B52" s="15" t="s">
        <v>53</v>
      </c>
      <c r="C52" s="15" t="s">
        <v>189</v>
      </c>
      <c r="D52" s="15">
        <v>26</v>
      </c>
      <c r="E52" s="27">
        <v>44137</v>
      </c>
      <c r="F52" s="16" t="s">
        <v>0</v>
      </c>
      <c r="G52" s="16" t="s">
        <v>148</v>
      </c>
      <c r="H52" s="18"/>
      <c r="I52" s="27" t="s">
        <v>59</v>
      </c>
      <c r="J52" s="16" t="s">
        <v>0</v>
      </c>
      <c r="K52" s="16">
        <v>33.18</v>
      </c>
      <c r="L52" s="16" t="s">
        <v>148</v>
      </c>
      <c r="M52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52" s="17" t="str">
        <f t="shared" si="1"/>
        <v>-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30" t="s">
        <v>0</v>
      </c>
    </row>
    <row r="53" spans="1:21" ht="12.75" customHeight="1" x14ac:dyDescent="0.3">
      <c r="A53" s="9">
        <v>51</v>
      </c>
      <c r="B53" s="15" t="s">
        <v>54</v>
      </c>
      <c r="C53" s="15" t="s">
        <v>190</v>
      </c>
      <c r="D53" s="15">
        <v>25</v>
      </c>
      <c r="E53" s="27">
        <v>44137</v>
      </c>
      <c r="F53" s="16" t="s">
        <v>0</v>
      </c>
      <c r="G53" s="16" t="s">
        <v>148</v>
      </c>
      <c r="H53" s="18"/>
      <c r="I53" s="27" t="s">
        <v>59</v>
      </c>
      <c r="J53" s="16" t="s">
        <v>0</v>
      </c>
      <c r="K53" s="16">
        <v>29.83</v>
      </c>
      <c r="L53" s="16" t="s">
        <v>148</v>
      </c>
      <c r="M53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53" s="17" t="str">
        <f t="shared" si="1"/>
        <v>-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30" t="s">
        <v>184</v>
      </c>
    </row>
    <row r="54" spans="1:21" ht="12.75" customHeight="1" x14ac:dyDescent="0.3">
      <c r="A54" s="9">
        <v>52</v>
      </c>
      <c r="B54" s="15" t="s">
        <v>55</v>
      </c>
      <c r="C54" s="15" t="s">
        <v>190</v>
      </c>
      <c r="D54" s="15">
        <v>61</v>
      </c>
      <c r="E54" s="27">
        <v>44137</v>
      </c>
      <c r="F54" s="16" t="s">
        <v>0</v>
      </c>
      <c r="G54" s="16" t="s">
        <v>148</v>
      </c>
      <c r="H54" s="18"/>
      <c r="I54" s="27" t="s">
        <v>59</v>
      </c>
      <c r="J54" s="16" t="s">
        <v>0</v>
      </c>
      <c r="K54" s="16">
        <v>29.8</v>
      </c>
      <c r="L54" s="16" t="s">
        <v>148</v>
      </c>
      <c r="M54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54" s="17" t="str">
        <f t="shared" si="1"/>
        <v>-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30" t="s">
        <v>0</v>
      </c>
    </row>
    <row r="55" spans="1:21" ht="12.75" customHeight="1" x14ac:dyDescent="0.3">
      <c r="A55" s="9">
        <v>53</v>
      </c>
      <c r="B55" s="15" t="s">
        <v>56</v>
      </c>
      <c r="C55" s="15" t="s">
        <v>190</v>
      </c>
      <c r="D55" s="15">
        <v>25</v>
      </c>
      <c r="E55" s="27">
        <v>44137</v>
      </c>
      <c r="F55" s="16" t="s">
        <v>0</v>
      </c>
      <c r="G55" s="16" t="s">
        <v>148</v>
      </c>
      <c r="H55" s="18"/>
      <c r="I55" s="27" t="s">
        <v>59</v>
      </c>
      <c r="J55" s="16" t="s">
        <v>0</v>
      </c>
      <c r="K55" s="16">
        <v>29.92</v>
      </c>
      <c r="L55" s="16" t="s">
        <v>148</v>
      </c>
      <c r="M55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55" s="17" t="str">
        <f t="shared" si="1"/>
        <v>-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30" t="s">
        <v>0</v>
      </c>
    </row>
    <row r="56" spans="1:21" ht="12.75" customHeight="1" x14ac:dyDescent="0.3">
      <c r="A56" s="9">
        <v>54</v>
      </c>
      <c r="B56" s="15" t="s">
        <v>57</v>
      </c>
      <c r="C56" s="15" t="s">
        <v>189</v>
      </c>
      <c r="D56" s="15">
        <v>43</v>
      </c>
      <c r="E56" s="27">
        <v>44137</v>
      </c>
      <c r="F56" s="16" t="s">
        <v>0</v>
      </c>
      <c r="G56" s="16" t="s">
        <v>148</v>
      </c>
      <c r="H56" s="18"/>
      <c r="I56" s="27" t="s">
        <v>59</v>
      </c>
      <c r="J56" s="16" t="s">
        <v>0</v>
      </c>
      <c r="K56" s="16">
        <v>31.62</v>
      </c>
      <c r="L56" s="16" t="s">
        <v>148</v>
      </c>
      <c r="M56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56" s="17" t="str">
        <f t="shared" si="1"/>
        <v>-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30" t="s">
        <v>0</v>
      </c>
    </row>
    <row r="57" spans="1:21" ht="12.75" customHeight="1" x14ac:dyDescent="0.3">
      <c r="A57" s="9">
        <v>55</v>
      </c>
      <c r="B57" s="15" t="s">
        <v>58</v>
      </c>
      <c r="C57" s="15" t="s">
        <v>190</v>
      </c>
      <c r="D57" s="15">
        <v>50</v>
      </c>
      <c r="E57" s="27">
        <v>44138</v>
      </c>
      <c r="F57" s="16" t="s">
        <v>0</v>
      </c>
      <c r="G57" s="16" t="s">
        <v>148</v>
      </c>
      <c r="H57" s="18"/>
      <c r="I57" s="27" t="s">
        <v>61</v>
      </c>
      <c r="J57" s="16" t="s">
        <v>0</v>
      </c>
      <c r="K57" s="16">
        <v>30.53</v>
      </c>
      <c r="L57" s="16" t="s">
        <v>148</v>
      </c>
      <c r="M57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57" s="17" t="str">
        <f t="shared" si="1"/>
        <v>-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30" t="s">
        <v>0</v>
      </c>
    </row>
    <row r="58" spans="1:21" ht="12.75" customHeight="1" x14ac:dyDescent="0.3">
      <c r="A58" s="9">
        <v>56</v>
      </c>
      <c r="B58" s="15" t="s">
        <v>64</v>
      </c>
      <c r="C58" s="15" t="s">
        <v>189</v>
      </c>
      <c r="D58" s="15">
        <v>52</v>
      </c>
      <c r="E58" s="27">
        <v>44139</v>
      </c>
      <c r="F58" s="16">
        <v>17.77</v>
      </c>
      <c r="G58" s="16" t="s">
        <v>149</v>
      </c>
      <c r="H58" s="18"/>
      <c r="I58" s="27" t="s">
        <v>62</v>
      </c>
      <c r="J58" s="16">
        <v>18.53</v>
      </c>
      <c r="K58" s="16">
        <v>29.08</v>
      </c>
      <c r="L58" s="16" t="s">
        <v>149</v>
      </c>
      <c r="M58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20.549999999999997</v>
      </c>
      <c r="N58" s="17" t="str">
        <f t="shared" si="1"/>
        <v>Medium</v>
      </c>
      <c r="O58" s="13">
        <v>1</v>
      </c>
      <c r="P58" s="13">
        <v>1</v>
      </c>
      <c r="Q58" s="13">
        <v>1</v>
      </c>
      <c r="R58" s="13">
        <v>1</v>
      </c>
      <c r="S58" s="13">
        <v>1</v>
      </c>
      <c r="T58" s="13">
        <v>0</v>
      </c>
      <c r="U58" s="30" t="s">
        <v>0</v>
      </c>
    </row>
    <row r="59" spans="1:21" ht="12.75" customHeight="1" x14ac:dyDescent="0.3">
      <c r="A59" s="9">
        <v>57</v>
      </c>
      <c r="B59" s="15" t="s">
        <v>65</v>
      </c>
      <c r="C59" s="15" t="s">
        <v>190</v>
      </c>
      <c r="D59" s="15">
        <v>30</v>
      </c>
      <c r="E59" s="27">
        <v>44138</v>
      </c>
      <c r="F59" s="16">
        <v>23.8</v>
      </c>
      <c r="G59" s="16" t="s">
        <v>149</v>
      </c>
      <c r="H59" s="18"/>
      <c r="I59" s="27" t="s">
        <v>62</v>
      </c>
      <c r="J59" s="16">
        <v>35.909999999999997</v>
      </c>
      <c r="K59" s="16">
        <v>29.29</v>
      </c>
      <c r="L59" s="16" t="s">
        <v>149</v>
      </c>
      <c r="M59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3.3800000000000026</v>
      </c>
      <c r="N59" s="17" t="str">
        <f t="shared" si="1"/>
        <v>Low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1</v>
      </c>
      <c r="U59" s="30" t="s">
        <v>166</v>
      </c>
    </row>
    <row r="60" spans="1:21" ht="12.75" customHeight="1" x14ac:dyDescent="0.3">
      <c r="A60" s="9">
        <v>58</v>
      </c>
      <c r="B60" s="15" t="s">
        <v>66</v>
      </c>
      <c r="C60" s="15" t="s">
        <v>189</v>
      </c>
      <c r="D60" s="15">
        <v>45</v>
      </c>
      <c r="E60" s="27">
        <v>44138</v>
      </c>
      <c r="F60" s="16">
        <v>33.07</v>
      </c>
      <c r="G60" s="16" t="s">
        <v>149</v>
      </c>
      <c r="H60" s="18"/>
      <c r="I60" s="27" t="s">
        <v>61</v>
      </c>
      <c r="J60" s="16">
        <v>21.76</v>
      </c>
      <c r="K60" s="16">
        <v>27.31</v>
      </c>
      <c r="L60" s="16" t="s">
        <v>149</v>
      </c>
      <c r="M60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15.549999999999997</v>
      </c>
      <c r="N60" s="17" t="str">
        <f t="shared" si="1"/>
        <v>Medium</v>
      </c>
      <c r="O60" s="13">
        <v>0</v>
      </c>
      <c r="P60" s="13">
        <v>1</v>
      </c>
      <c r="Q60" s="13">
        <v>0</v>
      </c>
      <c r="R60" s="13">
        <v>1</v>
      </c>
      <c r="S60" s="13">
        <v>1</v>
      </c>
      <c r="T60" s="13">
        <v>0</v>
      </c>
      <c r="U60" s="30" t="s">
        <v>0</v>
      </c>
    </row>
    <row r="61" spans="1:21" ht="12.75" customHeight="1" x14ac:dyDescent="0.3">
      <c r="A61" s="9">
        <v>59</v>
      </c>
      <c r="B61" s="15" t="s">
        <v>67</v>
      </c>
      <c r="C61" s="15" t="s">
        <v>189</v>
      </c>
      <c r="D61" s="15">
        <v>80</v>
      </c>
      <c r="E61" s="27">
        <v>44146</v>
      </c>
      <c r="F61" s="16">
        <v>16.25</v>
      </c>
      <c r="G61" s="16" t="s">
        <v>149</v>
      </c>
      <c r="H61" s="18"/>
      <c r="I61" s="27" t="s">
        <v>63</v>
      </c>
      <c r="J61" s="16">
        <v>19.4222412109375</v>
      </c>
      <c r="K61" s="16">
        <v>28.625242233276367</v>
      </c>
      <c r="L61" s="16" t="s">
        <v>149</v>
      </c>
      <c r="M61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19.203001022338867</v>
      </c>
      <c r="N61" s="17" t="str">
        <f t="shared" si="1"/>
        <v>Medium</v>
      </c>
      <c r="O61" s="13">
        <v>1</v>
      </c>
      <c r="P61" s="13">
        <v>1</v>
      </c>
      <c r="Q61" s="13">
        <v>1</v>
      </c>
      <c r="R61" s="13">
        <v>0</v>
      </c>
      <c r="S61" s="13">
        <v>0</v>
      </c>
      <c r="T61" s="13">
        <v>0</v>
      </c>
      <c r="U61" s="30" t="s">
        <v>0</v>
      </c>
    </row>
    <row r="62" spans="1:21" ht="12.75" customHeight="1" x14ac:dyDescent="0.3">
      <c r="A62" s="9">
        <v>60</v>
      </c>
      <c r="B62" s="15" t="s">
        <v>68</v>
      </c>
      <c r="C62" s="15" t="s">
        <v>189</v>
      </c>
      <c r="D62" s="15">
        <v>61</v>
      </c>
      <c r="E62" s="27">
        <v>44144</v>
      </c>
      <c r="F62" s="16">
        <v>19.93</v>
      </c>
      <c r="G62" s="16" t="s">
        <v>149</v>
      </c>
      <c r="H62" s="18"/>
      <c r="I62" s="27">
        <v>44145</v>
      </c>
      <c r="J62" s="16">
        <v>15.299386978149414</v>
      </c>
      <c r="K62" s="16">
        <v>29.932413101196289</v>
      </c>
      <c r="L62" s="16" t="s">
        <v>149</v>
      </c>
      <c r="M62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24.633026123046875</v>
      </c>
      <c r="N62" s="17" t="str">
        <f t="shared" si="1"/>
        <v>High</v>
      </c>
      <c r="O62" s="13">
        <v>1</v>
      </c>
      <c r="P62" s="13">
        <v>1</v>
      </c>
      <c r="Q62" s="13">
        <v>1</v>
      </c>
      <c r="R62" s="13">
        <v>0</v>
      </c>
      <c r="S62" s="13">
        <v>0</v>
      </c>
      <c r="T62" s="13">
        <v>1</v>
      </c>
      <c r="U62" s="30" t="s">
        <v>171</v>
      </c>
    </row>
    <row r="63" spans="1:21" ht="12.75" customHeight="1" x14ac:dyDescent="0.3">
      <c r="A63" s="9">
        <v>61</v>
      </c>
      <c r="B63" s="15" t="s">
        <v>69</v>
      </c>
      <c r="C63" s="15" t="s">
        <v>189</v>
      </c>
      <c r="D63" s="15">
        <v>77</v>
      </c>
      <c r="E63" s="27">
        <v>44144</v>
      </c>
      <c r="F63" s="16">
        <v>17.84</v>
      </c>
      <c r="G63" s="16" t="s">
        <v>149</v>
      </c>
      <c r="H63" s="18"/>
      <c r="I63" s="27" t="s">
        <v>74</v>
      </c>
      <c r="J63" s="16">
        <v>10.685157775878906</v>
      </c>
      <c r="K63" s="16">
        <v>24.141090393066406</v>
      </c>
      <c r="L63" s="16" t="s">
        <v>149</v>
      </c>
      <c r="M63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23.4559326171875</v>
      </c>
      <c r="N63" s="17" t="str">
        <f t="shared" si="1"/>
        <v>High</v>
      </c>
      <c r="O63" s="13">
        <v>0</v>
      </c>
      <c r="P63" s="13">
        <v>1</v>
      </c>
      <c r="Q63" s="13">
        <v>0</v>
      </c>
      <c r="R63" s="13">
        <v>1</v>
      </c>
      <c r="S63" s="13">
        <v>1</v>
      </c>
      <c r="T63" s="13">
        <v>0</v>
      </c>
      <c r="U63" s="30" t="s">
        <v>0</v>
      </c>
    </row>
    <row r="64" spans="1:21" ht="12.75" customHeight="1" x14ac:dyDescent="0.3">
      <c r="A64" s="9">
        <v>62</v>
      </c>
      <c r="B64" s="15" t="s">
        <v>70</v>
      </c>
      <c r="C64" s="15" t="s">
        <v>189</v>
      </c>
      <c r="D64" s="15">
        <v>38</v>
      </c>
      <c r="E64" s="27">
        <v>44144</v>
      </c>
      <c r="F64" s="16">
        <v>23.18</v>
      </c>
      <c r="G64" s="16" t="s">
        <v>149</v>
      </c>
      <c r="H64" s="18"/>
      <c r="I64" s="27" t="s">
        <v>75</v>
      </c>
      <c r="J64" s="16">
        <v>20.027538299560547</v>
      </c>
      <c r="K64" s="16">
        <v>29.507255554199219</v>
      </c>
      <c r="L64" s="16" t="s">
        <v>149</v>
      </c>
      <c r="M64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19.479717254638672</v>
      </c>
      <c r="N64" s="17" t="str">
        <f t="shared" si="1"/>
        <v>Medium</v>
      </c>
      <c r="O64" s="13">
        <v>1</v>
      </c>
      <c r="P64" s="13">
        <v>0</v>
      </c>
      <c r="Q64" s="13">
        <v>1</v>
      </c>
      <c r="R64" s="13">
        <v>1</v>
      </c>
      <c r="S64" s="13">
        <v>0</v>
      </c>
      <c r="T64" s="13">
        <v>0</v>
      </c>
      <c r="U64" s="30" t="s">
        <v>0</v>
      </c>
    </row>
    <row r="65" spans="1:21" ht="12.75" customHeight="1" x14ac:dyDescent="0.3">
      <c r="A65" s="9">
        <v>63</v>
      </c>
      <c r="B65" s="15" t="s">
        <v>71</v>
      </c>
      <c r="C65" s="15" t="s">
        <v>189</v>
      </c>
      <c r="D65" s="15">
        <v>69</v>
      </c>
      <c r="E65" s="27">
        <v>44145</v>
      </c>
      <c r="F65" s="16">
        <v>24.44</v>
      </c>
      <c r="G65" s="16" t="s">
        <v>149</v>
      </c>
      <c r="H65" s="18"/>
      <c r="I65" s="27" t="s">
        <v>75</v>
      </c>
      <c r="J65" s="16">
        <v>17.838438034057617</v>
      </c>
      <c r="K65" s="16">
        <v>32.441669464111328</v>
      </c>
      <c r="L65" s="16" t="s">
        <v>149</v>
      </c>
      <c r="M65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24.603231430053711</v>
      </c>
      <c r="N65" s="17" t="str">
        <f t="shared" si="1"/>
        <v>High</v>
      </c>
      <c r="O65" s="13">
        <v>1</v>
      </c>
      <c r="P65" s="13">
        <v>1</v>
      </c>
      <c r="Q65" s="13">
        <v>1</v>
      </c>
      <c r="R65" s="13">
        <v>0</v>
      </c>
      <c r="S65" s="13">
        <v>0</v>
      </c>
      <c r="T65" s="13">
        <v>0</v>
      </c>
      <c r="U65" s="30" t="s">
        <v>0</v>
      </c>
    </row>
    <row r="66" spans="1:21" ht="12.75" customHeight="1" x14ac:dyDescent="0.3">
      <c r="A66" s="9">
        <v>64</v>
      </c>
      <c r="B66" s="15" t="s">
        <v>72</v>
      </c>
      <c r="C66" s="15" t="s">
        <v>190</v>
      </c>
      <c r="D66" s="15">
        <v>83</v>
      </c>
      <c r="E66" s="27">
        <v>44146</v>
      </c>
      <c r="F66" s="16">
        <v>26</v>
      </c>
      <c r="G66" s="16" t="s">
        <v>149</v>
      </c>
      <c r="H66" s="18"/>
      <c r="I66" s="27" t="s">
        <v>63</v>
      </c>
      <c r="J66" s="16">
        <v>26.313169479370117</v>
      </c>
      <c r="K66" s="16">
        <v>33.71075439453125</v>
      </c>
      <c r="L66" s="16" t="s">
        <v>149</v>
      </c>
      <c r="M66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17.397584915161133</v>
      </c>
      <c r="N66" s="17" t="str">
        <f t="shared" si="1"/>
        <v>Medium</v>
      </c>
      <c r="O66" s="13">
        <v>1</v>
      </c>
      <c r="P66" s="13">
        <v>1</v>
      </c>
      <c r="Q66" s="13">
        <v>1</v>
      </c>
      <c r="R66" s="13">
        <v>1</v>
      </c>
      <c r="S66" s="13">
        <v>1</v>
      </c>
      <c r="T66" s="13">
        <v>0</v>
      </c>
      <c r="U66" s="30" t="s">
        <v>0</v>
      </c>
    </row>
    <row r="67" spans="1:21" ht="12.75" customHeight="1" x14ac:dyDescent="0.3">
      <c r="A67" s="9">
        <v>65</v>
      </c>
      <c r="B67" s="15" t="s">
        <v>77</v>
      </c>
      <c r="C67" s="15" t="s">
        <v>189</v>
      </c>
      <c r="D67" s="15">
        <v>69</v>
      </c>
      <c r="E67" s="27">
        <v>44152</v>
      </c>
      <c r="F67" s="16" t="s">
        <v>157</v>
      </c>
      <c r="G67" s="16" t="s">
        <v>149</v>
      </c>
      <c r="H67" s="18"/>
      <c r="I67" s="27" t="s">
        <v>81</v>
      </c>
      <c r="J67" s="16">
        <v>25.03</v>
      </c>
      <c r="K67" s="16">
        <v>29.4</v>
      </c>
      <c r="L67" s="16" t="s">
        <v>149</v>
      </c>
      <c r="M67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14.369999999999997</v>
      </c>
      <c r="N67" s="17" t="str">
        <f t="shared" ref="N67:N98" si="2">IF(M67="","",IF(M67="-","-",IF(AND(M67&gt;=12,M67&lt;=20.6),"Medium",IF(M67&gt;20.6,"High","Low"))))</f>
        <v>Medium</v>
      </c>
      <c r="O67" s="13">
        <v>1</v>
      </c>
      <c r="P67" s="13">
        <v>1</v>
      </c>
      <c r="Q67" s="13">
        <v>1</v>
      </c>
      <c r="R67" s="13">
        <v>1</v>
      </c>
      <c r="S67" s="13">
        <v>0</v>
      </c>
      <c r="T67" s="13">
        <v>0</v>
      </c>
      <c r="U67" s="30" t="s">
        <v>0</v>
      </c>
    </row>
    <row r="68" spans="1:21" ht="12.75" customHeight="1" x14ac:dyDescent="0.3">
      <c r="A68" s="9">
        <v>66</v>
      </c>
      <c r="B68" s="15" t="s">
        <v>78</v>
      </c>
      <c r="C68" s="15" t="s">
        <v>189</v>
      </c>
      <c r="D68" s="15">
        <v>82</v>
      </c>
      <c r="E68" s="27">
        <v>44152</v>
      </c>
      <c r="F68" s="16" t="s">
        <v>158</v>
      </c>
      <c r="G68" s="16" t="s">
        <v>149</v>
      </c>
      <c r="H68" s="18"/>
      <c r="I68" s="27" t="s">
        <v>82</v>
      </c>
      <c r="J68" s="16">
        <v>17.190000000000001</v>
      </c>
      <c r="K68" s="16">
        <v>31.8</v>
      </c>
      <c r="L68" s="16" t="s">
        <v>149</v>
      </c>
      <c r="M68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24.61</v>
      </c>
      <c r="N68" s="17" t="str">
        <f t="shared" si="2"/>
        <v>High</v>
      </c>
      <c r="O68" s="13">
        <v>1</v>
      </c>
      <c r="P68" s="13">
        <v>1</v>
      </c>
      <c r="Q68" s="13">
        <v>0</v>
      </c>
      <c r="R68" s="13">
        <v>1</v>
      </c>
      <c r="S68" s="13">
        <v>0</v>
      </c>
      <c r="T68" s="13">
        <v>1</v>
      </c>
      <c r="U68" s="30" t="s">
        <v>165</v>
      </c>
    </row>
    <row r="69" spans="1:21" ht="12.75" customHeight="1" x14ac:dyDescent="0.3">
      <c r="A69" s="9">
        <v>67</v>
      </c>
      <c r="B69" s="15" t="s">
        <v>79</v>
      </c>
      <c r="C69" s="15" t="s">
        <v>189</v>
      </c>
      <c r="D69" s="15">
        <v>70</v>
      </c>
      <c r="E69" s="27" t="s">
        <v>0</v>
      </c>
      <c r="F69" s="16">
        <v>13.33</v>
      </c>
      <c r="G69" s="16" t="s">
        <v>149</v>
      </c>
      <c r="H69" s="18"/>
      <c r="I69" s="27" t="s">
        <v>82</v>
      </c>
      <c r="J69" s="16">
        <v>8.08</v>
      </c>
      <c r="K69" s="16">
        <v>31.332999999999998</v>
      </c>
      <c r="L69" s="16" t="s">
        <v>149</v>
      </c>
      <c r="M69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33.253</v>
      </c>
      <c r="N69" s="17" t="str">
        <f t="shared" si="2"/>
        <v>High</v>
      </c>
      <c r="O69" s="13">
        <v>0</v>
      </c>
      <c r="P69" s="13">
        <v>0</v>
      </c>
      <c r="Q69" s="13">
        <v>0</v>
      </c>
      <c r="R69" s="13">
        <v>1</v>
      </c>
      <c r="S69" s="13">
        <v>0</v>
      </c>
      <c r="T69" s="13">
        <v>1</v>
      </c>
      <c r="U69" s="30" t="s">
        <v>170</v>
      </c>
    </row>
    <row r="70" spans="1:21" ht="12.75" customHeight="1" x14ac:dyDescent="0.3">
      <c r="A70" s="9">
        <v>68</v>
      </c>
      <c r="B70" s="15" t="s">
        <v>80</v>
      </c>
      <c r="C70" s="15" t="s">
        <v>190</v>
      </c>
      <c r="D70" s="15">
        <v>47</v>
      </c>
      <c r="E70" s="27">
        <v>44153</v>
      </c>
      <c r="F70" s="16">
        <v>19.27</v>
      </c>
      <c r="G70" s="16" t="s">
        <v>149</v>
      </c>
      <c r="H70" s="18"/>
      <c r="I70" s="27" t="s">
        <v>83</v>
      </c>
      <c r="J70" s="16">
        <v>17.559999999999999</v>
      </c>
      <c r="K70" s="16">
        <v>28.97</v>
      </c>
      <c r="L70" s="16" t="s">
        <v>149</v>
      </c>
      <c r="M70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21.41</v>
      </c>
      <c r="N70" s="17" t="str">
        <f t="shared" si="2"/>
        <v>High</v>
      </c>
      <c r="O70" s="13">
        <v>0</v>
      </c>
      <c r="P70" s="13">
        <v>0</v>
      </c>
      <c r="Q70" s="13">
        <v>1</v>
      </c>
      <c r="R70" s="13">
        <v>1</v>
      </c>
      <c r="S70" s="13">
        <v>1</v>
      </c>
      <c r="T70" s="13">
        <v>1</v>
      </c>
      <c r="U70" s="30" t="s">
        <v>165</v>
      </c>
    </row>
    <row r="71" spans="1:21" ht="12.75" customHeight="1" x14ac:dyDescent="0.3">
      <c r="A71" s="9">
        <v>69</v>
      </c>
      <c r="B71" s="15" t="s">
        <v>84</v>
      </c>
      <c r="C71" s="15" t="s">
        <v>190</v>
      </c>
      <c r="D71" s="15">
        <v>75</v>
      </c>
      <c r="E71" s="27">
        <v>44158</v>
      </c>
      <c r="F71" s="16">
        <v>16.13</v>
      </c>
      <c r="G71" s="16" t="s">
        <v>149</v>
      </c>
      <c r="H71" s="18"/>
      <c r="I71" s="27" t="s">
        <v>76</v>
      </c>
      <c r="J71" s="16">
        <v>20.84</v>
      </c>
      <c r="K71" s="16">
        <v>26.15</v>
      </c>
      <c r="L71" s="16" t="s">
        <v>149</v>
      </c>
      <c r="M71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15.309999999999999</v>
      </c>
      <c r="N71" s="17" t="str">
        <f t="shared" si="2"/>
        <v>Medium</v>
      </c>
      <c r="O71" s="13">
        <v>1</v>
      </c>
      <c r="P71" s="13">
        <v>1</v>
      </c>
      <c r="Q71" s="13">
        <v>0</v>
      </c>
      <c r="R71" s="13">
        <v>1</v>
      </c>
      <c r="S71" s="13">
        <v>0</v>
      </c>
      <c r="T71" s="13">
        <v>0</v>
      </c>
      <c r="U71" s="30" t="s">
        <v>0</v>
      </c>
    </row>
    <row r="72" spans="1:21" ht="12.75" customHeight="1" x14ac:dyDescent="0.3">
      <c r="A72" s="9">
        <v>70</v>
      </c>
      <c r="B72" s="15" t="s">
        <v>85</v>
      </c>
      <c r="C72" s="15" t="s">
        <v>190</v>
      </c>
      <c r="D72" s="15">
        <v>79</v>
      </c>
      <c r="E72" s="27">
        <v>44160</v>
      </c>
      <c r="F72" s="16">
        <v>23.96</v>
      </c>
      <c r="G72" s="16" t="s">
        <v>149</v>
      </c>
      <c r="H72" s="18"/>
      <c r="I72" s="27" t="s">
        <v>87</v>
      </c>
      <c r="J72" s="16">
        <v>26.99</v>
      </c>
      <c r="K72" s="16">
        <v>29.22</v>
      </c>
      <c r="L72" s="16" t="s">
        <v>149</v>
      </c>
      <c r="M72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12.23</v>
      </c>
      <c r="N72" s="17" t="str">
        <f t="shared" si="2"/>
        <v>Medium</v>
      </c>
      <c r="O72" s="13">
        <v>0</v>
      </c>
      <c r="P72" s="13">
        <v>0</v>
      </c>
      <c r="Q72" s="13">
        <v>0</v>
      </c>
      <c r="R72" s="13">
        <v>1</v>
      </c>
      <c r="S72" s="13">
        <v>0</v>
      </c>
      <c r="T72" s="13">
        <v>0</v>
      </c>
      <c r="U72" s="30" t="s">
        <v>0</v>
      </c>
    </row>
    <row r="73" spans="1:21" ht="12.75" customHeight="1" x14ac:dyDescent="0.3">
      <c r="A73" s="9">
        <v>71</v>
      </c>
      <c r="B73" s="15" t="s">
        <v>86</v>
      </c>
      <c r="C73" s="15" t="s">
        <v>189</v>
      </c>
      <c r="D73" s="15">
        <v>59</v>
      </c>
      <c r="E73" s="27">
        <v>44164</v>
      </c>
      <c r="F73" s="16">
        <v>35.86</v>
      </c>
      <c r="G73" s="16" t="s">
        <v>149</v>
      </c>
      <c r="H73" s="18"/>
      <c r="I73" s="27" t="s">
        <v>88</v>
      </c>
      <c r="J73" s="16">
        <v>27.42</v>
      </c>
      <c r="K73" s="16">
        <v>27.82</v>
      </c>
      <c r="L73" s="16" t="s">
        <v>149</v>
      </c>
      <c r="M73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10.399999999999999</v>
      </c>
      <c r="N73" s="17" t="str">
        <f t="shared" si="2"/>
        <v>Low</v>
      </c>
      <c r="O73" s="13">
        <v>1</v>
      </c>
      <c r="P73" s="13">
        <v>1</v>
      </c>
      <c r="Q73" s="13">
        <v>0</v>
      </c>
      <c r="R73" s="13">
        <v>0</v>
      </c>
      <c r="S73" s="13">
        <v>0</v>
      </c>
      <c r="T73" s="13">
        <v>0</v>
      </c>
      <c r="U73" s="30" t="s">
        <v>0</v>
      </c>
    </row>
    <row r="74" spans="1:21" ht="12.75" customHeight="1" x14ac:dyDescent="0.3">
      <c r="A74" s="9">
        <v>72</v>
      </c>
      <c r="B74" s="15" t="s">
        <v>89</v>
      </c>
      <c r="C74" s="15" t="s">
        <v>190</v>
      </c>
      <c r="D74" s="15">
        <v>80</v>
      </c>
      <c r="E74" s="27">
        <v>44168</v>
      </c>
      <c r="F74" s="16">
        <v>24.8</v>
      </c>
      <c r="G74" s="16" t="s">
        <v>149</v>
      </c>
      <c r="H74" s="18"/>
      <c r="I74" s="27" t="s">
        <v>94</v>
      </c>
      <c r="J74" s="16">
        <v>29.62</v>
      </c>
      <c r="K74" s="16">
        <v>29.31</v>
      </c>
      <c r="L74" s="16" t="s">
        <v>149</v>
      </c>
      <c r="M74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9.6899999999999977</v>
      </c>
      <c r="N74" s="17" t="str">
        <f t="shared" si="2"/>
        <v>Low</v>
      </c>
      <c r="O74" s="13">
        <v>0</v>
      </c>
      <c r="P74" s="13">
        <v>0</v>
      </c>
      <c r="Q74" s="13">
        <v>0</v>
      </c>
      <c r="R74" s="13">
        <v>1</v>
      </c>
      <c r="S74" s="13">
        <v>0</v>
      </c>
      <c r="T74" s="13">
        <v>0</v>
      </c>
      <c r="U74" s="30" t="s">
        <v>0</v>
      </c>
    </row>
    <row r="75" spans="1:21" ht="12.75" customHeight="1" x14ac:dyDescent="0.3">
      <c r="A75" s="9">
        <v>73</v>
      </c>
      <c r="B75" s="15" t="s">
        <v>90</v>
      </c>
      <c r="C75" s="15" t="s">
        <v>189</v>
      </c>
      <c r="D75" s="15">
        <v>62</v>
      </c>
      <c r="E75" s="27">
        <v>44168</v>
      </c>
      <c r="F75" s="16">
        <v>27.4</v>
      </c>
      <c r="G75" s="16" t="s">
        <v>149</v>
      </c>
      <c r="H75" s="18"/>
      <c r="I75" s="27" t="s">
        <v>94</v>
      </c>
      <c r="J75" s="16">
        <v>32.68</v>
      </c>
      <c r="K75" s="16">
        <v>28.88</v>
      </c>
      <c r="L75" s="16" t="s">
        <v>149</v>
      </c>
      <c r="M75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6.1999999999999993</v>
      </c>
      <c r="N75" s="17" t="str">
        <f t="shared" si="2"/>
        <v>Low</v>
      </c>
      <c r="O75" s="13">
        <v>0</v>
      </c>
      <c r="P75" s="13">
        <v>0</v>
      </c>
      <c r="Q75" s="13">
        <v>0</v>
      </c>
      <c r="R75" s="13">
        <v>0</v>
      </c>
      <c r="S75" s="13">
        <v>1</v>
      </c>
      <c r="T75" s="13">
        <v>1</v>
      </c>
      <c r="U75" s="30" t="s">
        <v>167</v>
      </c>
    </row>
    <row r="76" spans="1:21" ht="12.75" customHeight="1" x14ac:dyDescent="0.3">
      <c r="A76" s="9">
        <v>74</v>
      </c>
      <c r="B76" s="15" t="s">
        <v>91</v>
      </c>
      <c r="C76" s="15" t="s">
        <v>189</v>
      </c>
      <c r="D76" s="15">
        <v>45</v>
      </c>
      <c r="E76" s="27">
        <v>44165</v>
      </c>
      <c r="F76" s="16">
        <v>23.38</v>
      </c>
      <c r="G76" s="16" t="s">
        <v>149</v>
      </c>
      <c r="H76" s="18"/>
      <c r="I76" s="27" t="s">
        <v>93</v>
      </c>
      <c r="J76" s="16">
        <v>32.17</v>
      </c>
      <c r="K76" s="16">
        <v>29.84</v>
      </c>
      <c r="L76" s="16" t="s">
        <v>149</v>
      </c>
      <c r="M76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7.6699999999999982</v>
      </c>
      <c r="N76" s="17" t="str">
        <f t="shared" si="2"/>
        <v>Low</v>
      </c>
      <c r="O76" s="13">
        <v>0</v>
      </c>
      <c r="P76" s="13">
        <v>1</v>
      </c>
      <c r="Q76" s="13">
        <v>1</v>
      </c>
      <c r="R76" s="13">
        <v>1</v>
      </c>
      <c r="S76" s="13">
        <v>1</v>
      </c>
      <c r="T76" s="13">
        <v>0</v>
      </c>
      <c r="U76" s="30" t="s">
        <v>0</v>
      </c>
    </row>
    <row r="77" spans="1:21" ht="12.75" customHeight="1" x14ac:dyDescent="0.3">
      <c r="A77" s="9">
        <v>75</v>
      </c>
      <c r="B77" s="15" t="s">
        <v>92</v>
      </c>
      <c r="C77" s="15" t="s">
        <v>189</v>
      </c>
      <c r="D77" s="15">
        <v>32</v>
      </c>
      <c r="E77" s="27">
        <v>44168</v>
      </c>
      <c r="F77" s="16">
        <v>18.25</v>
      </c>
      <c r="G77" s="16" t="s">
        <v>149</v>
      </c>
      <c r="H77" s="18"/>
      <c r="I77" s="27" t="s">
        <v>94</v>
      </c>
      <c r="J77" s="16">
        <v>13.31</v>
      </c>
      <c r="K77" s="16">
        <v>26.43</v>
      </c>
      <c r="L77" s="16" t="s">
        <v>149</v>
      </c>
      <c r="M77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23.119999999999997</v>
      </c>
      <c r="N77" s="17" t="str">
        <f t="shared" si="2"/>
        <v>High</v>
      </c>
      <c r="O77" s="13">
        <v>0</v>
      </c>
      <c r="P77" s="13">
        <v>0</v>
      </c>
      <c r="Q77" s="13">
        <v>0</v>
      </c>
      <c r="R77" s="13">
        <v>1</v>
      </c>
      <c r="S77" s="13">
        <v>0</v>
      </c>
      <c r="T77" s="13">
        <v>1</v>
      </c>
      <c r="U77" s="30" t="s">
        <v>173</v>
      </c>
    </row>
    <row r="78" spans="1:21" ht="12.75" customHeight="1" x14ac:dyDescent="0.3">
      <c r="A78" s="9">
        <v>76</v>
      </c>
      <c r="B78" s="15" t="s">
        <v>96</v>
      </c>
      <c r="C78" s="15" t="s">
        <v>190</v>
      </c>
      <c r="D78" s="15">
        <v>79</v>
      </c>
      <c r="E78" s="27">
        <v>44174</v>
      </c>
      <c r="F78" s="16">
        <v>24.3</v>
      </c>
      <c r="G78" s="16" t="s">
        <v>149</v>
      </c>
      <c r="H78" s="18"/>
      <c r="I78" s="27" t="s">
        <v>98</v>
      </c>
      <c r="J78" s="16">
        <v>35.270000000000003</v>
      </c>
      <c r="K78" s="16">
        <v>31.88</v>
      </c>
      <c r="L78" s="16" t="s">
        <v>149</v>
      </c>
      <c r="M78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6.6099999999999959</v>
      </c>
      <c r="N78" s="17" t="str">
        <f t="shared" si="2"/>
        <v>Low</v>
      </c>
      <c r="O78" s="13">
        <v>1</v>
      </c>
      <c r="P78" s="13">
        <v>1</v>
      </c>
      <c r="Q78" s="13">
        <v>1</v>
      </c>
      <c r="R78" s="13">
        <v>0</v>
      </c>
      <c r="S78" s="13">
        <v>0</v>
      </c>
      <c r="T78" s="13">
        <v>0</v>
      </c>
      <c r="U78" s="30" t="s">
        <v>0</v>
      </c>
    </row>
    <row r="79" spans="1:21" ht="12.75" customHeight="1" x14ac:dyDescent="0.3">
      <c r="A79" s="9">
        <v>77</v>
      </c>
      <c r="B79" s="15" t="s">
        <v>97</v>
      </c>
      <c r="C79" s="15" t="s">
        <v>189</v>
      </c>
      <c r="D79" s="15">
        <v>79</v>
      </c>
      <c r="E79" s="27">
        <v>44170</v>
      </c>
      <c r="F79" s="16">
        <v>27.37</v>
      </c>
      <c r="G79" s="16" t="s">
        <v>149</v>
      </c>
      <c r="H79" s="18"/>
      <c r="I79" s="27" t="s">
        <v>99</v>
      </c>
      <c r="J79" s="16">
        <v>23.23</v>
      </c>
      <c r="K79" s="16">
        <v>28.88</v>
      </c>
      <c r="L79" s="16" t="s">
        <v>149</v>
      </c>
      <c r="M79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15.649999999999999</v>
      </c>
      <c r="N79" s="17" t="str">
        <f t="shared" si="2"/>
        <v>Medium</v>
      </c>
      <c r="O79" s="13">
        <v>1</v>
      </c>
      <c r="P79" s="13">
        <v>0</v>
      </c>
      <c r="Q79" s="13">
        <v>0</v>
      </c>
      <c r="R79" s="13">
        <v>1</v>
      </c>
      <c r="S79" s="13">
        <v>0</v>
      </c>
      <c r="T79" s="13">
        <v>0</v>
      </c>
      <c r="U79" s="30" t="s">
        <v>0</v>
      </c>
    </row>
    <row r="80" spans="1:21" ht="12.75" customHeight="1" x14ac:dyDescent="0.3">
      <c r="A80" s="9">
        <v>78</v>
      </c>
      <c r="B80" s="15" t="s">
        <v>100</v>
      </c>
      <c r="C80" s="15" t="s">
        <v>189</v>
      </c>
      <c r="D80" s="15">
        <v>73</v>
      </c>
      <c r="E80" s="27">
        <v>44180</v>
      </c>
      <c r="F80" s="16">
        <v>26.35</v>
      </c>
      <c r="G80" s="16" t="s">
        <v>149</v>
      </c>
      <c r="H80" s="18"/>
      <c r="I80" s="27" t="s">
        <v>95</v>
      </c>
      <c r="J80" s="16">
        <v>17.96</v>
      </c>
      <c r="K80" s="16">
        <v>27.31</v>
      </c>
      <c r="L80" s="16" t="s">
        <v>149</v>
      </c>
      <c r="M80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19.349999999999998</v>
      </c>
      <c r="N80" s="17" t="str">
        <f t="shared" si="2"/>
        <v>Medium</v>
      </c>
      <c r="O80" s="13">
        <v>1</v>
      </c>
      <c r="P80" s="13">
        <v>1</v>
      </c>
      <c r="Q80" s="13">
        <v>1</v>
      </c>
      <c r="R80" s="13">
        <v>0</v>
      </c>
      <c r="S80" s="13">
        <v>0</v>
      </c>
      <c r="T80" s="13">
        <v>1</v>
      </c>
      <c r="U80" s="30" t="s">
        <v>168</v>
      </c>
    </row>
    <row r="81" spans="1:21" ht="12.75" customHeight="1" x14ac:dyDescent="0.3">
      <c r="A81" s="9">
        <v>79</v>
      </c>
      <c r="B81" s="15" t="s">
        <v>102</v>
      </c>
      <c r="C81" s="15" t="s">
        <v>190</v>
      </c>
      <c r="D81" s="15">
        <v>80</v>
      </c>
      <c r="E81" s="27">
        <v>44185</v>
      </c>
      <c r="F81" s="16">
        <v>32.35</v>
      </c>
      <c r="G81" s="16" t="s">
        <v>149</v>
      </c>
      <c r="H81" s="18"/>
      <c r="I81" s="27" t="s">
        <v>101</v>
      </c>
      <c r="J81" s="16">
        <v>33.659999999999997</v>
      </c>
      <c r="K81" s="16">
        <v>27.03</v>
      </c>
      <c r="L81" s="16" t="s">
        <v>149</v>
      </c>
      <c r="M81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3.3700000000000045</v>
      </c>
      <c r="N81" s="17" t="str">
        <f t="shared" si="2"/>
        <v>Low</v>
      </c>
      <c r="O81" s="13">
        <v>0</v>
      </c>
      <c r="P81" s="13">
        <v>0</v>
      </c>
      <c r="Q81" s="13">
        <v>1</v>
      </c>
      <c r="R81" s="13">
        <v>1</v>
      </c>
      <c r="S81" s="13">
        <v>0</v>
      </c>
      <c r="T81" s="13">
        <v>1</v>
      </c>
      <c r="U81" s="30" t="s">
        <v>169</v>
      </c>
    </row>
    <row r="82" spans="1:21" ht="12.75" customHeight="1" x14ac:dyDescent="0.3">
      <c r="A82" s="9">
        <v>80</v>
      </c>
      <c r="B82" s="15" t="s">
        <v>104</v>
      </c>
      <c r="C82" s="15" t="s">
        <v>190</v>
      </c>
      <c r="D82" s="15">
        <v>69</v>
      </c>
      <c r="E82" s="27">
        <v>44186</v>
      </c>
      <c r="F82" s="16">
        <v>23.38</v>
      </c>
      <c r="G82" s="16" t="s">
        <v>149</v>
      </c>
      <c r="H82" s="18"/>
      <c r="I82" s="27" t="s">
        <v>106</v>
      </c>
      <c r="J82" s="16">
        <v>24.68</v>
      </c>
      <c r="K82" s="16">
        <v>26.99</v>
      </c>
      <c r="L82" s="16" t="s">
        <v>149</v>
      </c>
      <c r="M82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12.309999999999999</v>
      </c>
      <c r="N82" s="17" t="str">
        <f t="shared" si="2"/>
        <v>Medium</v>
      </c>
      <c r="O82" s="13">
        <v>0</v>
      </c>
      <c r="P82" s="13">
        <v>1</v>
      </c>
      <c r="Q82" s="13">
        <v>1</v>
      </c>
      <c r="R82" s="13">
        <v>1</v>
      </c>
      <c r="S82" s="13">
        <v>1</v>
      </c>
      <c r="T82" s="13">
        <v>0</v>
      </c>
      <c r="U82" s="30" t="s">
        <v>0</v>
      </c>
    </row>
    <row r="83" spans="1:21" ht="12.75" customHeight="1" x14ac:dyDescent="0.3">
      <c r="A83" s="9">
        <v>81</v>
      </c>
      <c r="B83" s="15" t="s">
        <v>105</v>
      </c>
      <c r="C83" s="15" t="s">
        <v>189</v>
      </c>
      <c r="D83" s="15">
        <v>59</v>
      </c>
      <c r="E83" s="27">
        <v>44183</v>
      </c>
      <c r="F83" s="16">
        <v>20.65</v>
      </c>
      <c r="G83" s="16" t="s">
        <v>149</v>
      </c>
      <c r="H83" s="18"/>
      <c r="I83" s="27" t="s">
        <v>106</v>
      </c>
      <c r="J83" s="16">
        <v>30.94</v>
      </c>
      <c r="K83" s="16" t="s">
        <v>0</v>
      </c>
      <c r="L83" s="16" t="s">
        <v>149</v>
      </c>
      <c r="M83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19.059999999999999</v>
      </c>
      <c r="N83" s="17" t="str">
        <f t="shared" si="2"/>
        <v>Medium</v>
      </c>
      <c r="O83" s="13">
        <v>0</v>
      </c>
      <c r="P83" s="13">
        <v>1</v>
      </c>
      <c r="Q83" s="13">
        <v>1</v>
      </c>
      <c r="R83" s="13">
        <v>1</v>
      </c>
      <c r="S83" s="13">
        <v>0</v>
      </c>
      <c r="T83" s="13">
        <v>0</v>
      </c>
      <c r="U83" s="30" t="s">
        <v>0</v>
      </c>
    </row>
    <row r="84" spans="1:21" ht="12.75" customHeight="1" x14ac:dyDescent="0.3">
      <c r="A84" s="9">
        <v>82</v>
      </c>
      <c r="B84" s="15" t="s">
        <v>107</v>
      </c>
      <c r="C84" s="15" t="s">
        <v>189</v>
      </c>
      <c r="D84" s="15">
        <v>72</v>
      </c>
      <c r="E84" s="27">
        <v>44199</v>
      </c>
      <c r="F84" s="16">
        <v>27.35</v>
      </c>
      <c r="G84" s="16" t="s">
        <v>149</v>
      </c>
      <c r="H84" s="18"/>
      <c r="I84" s="27" t="s">
        <v>111</v>
      </c>
      <c r="J84" s="16">
        <v>27.91813850402832</v>
      </c>
      <c r="K84" s="16">
        <v>29.303703308105469</v>
      </c>
      <c r="L84" s="16" t="s">
        <v>149</v>
      </c>
      <c r="M84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11.385564804077148</v>
      </c>
      <c r="N84" s="17" t="str">
        <f t="shared" si="2"/>
        <v>Low</v>
      </c>
      <c r="O84" s="13">
        <v>1</v>
      </c>
      <c r="P84" s="13">
        <v>0</v>
      </c>
      <c r="Q84" s="13">
        <v>0</v>
      </c>
      <c r="R84" s="13">
        <v>1</v>
      </c>
      <c r="S84" s="13">
        <v>0</v>
      </c>
      <c r="T84" s="13">
        <v>0</v>
      </c>
      <c r="U84" s="30" t="s">
        <v>0</v>
      </c>
    </row>
    <row r="85" spans="1:21" ht="12.75" customHeight="1" x14ac:dyDescent="0.3">
      <c r="A85" s="9">
        <v>83</v>
      </c>
      <c r="B85" s="15" t="s">
        <v>108</v>
      </c>
      <c r="C85" s="15" t="s">
        <v>190</v>
      </c>
      <c r="D85" s="15">
        <v>67</v>
      </c>
      <c r="E85" s="27">
        <v>44193</v>
      </c>
      <c r="F85" s="16">
        <v>25.91</v>
      </c>
      <c r="G85" s="16" t="s">
        <v>149</v>
      </c>
      <c r="H85" s="18"/>
      <c r="I85" s="27" t="s">
        <v>103</v>
      </c>
      <c r="J85" s="16">
        <v>31.977548599243164</v>
      </c>
      <c r="K85" s="16">
        <v>28.209138870239258</v>
      </c>
      <c r="L85" s="16" t="s">
        <v>149</v>
      </c>
      <c r="M85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6.2315902709960938</v>
      </c>
      <c r="N85" s="17" t="str">
        <f t="shared" si="2"/>
        <v>Low</v>
      </c>
      <c r="O85" s="13">
        <v>1</v>
      </c>
      <c r="P85" s="13">
        <v>0</v>
      </c>
      <c r="Q85" s="13">
        <v>0</v>
      </c>
      <c r="R85" s="13">
        <v>1</v>
      </c>
      <c r="S85" s="13">
        <v>1</v>
      </c>
      <c r="T85" s="13">
        <v>1</v>
      </c>
      <c r="U85" s="30" t="s">
        <v>172</v>
      </c>
    </row>
    <row r="86" spans="1:21" ht="12.75" customHeight="1" x14ac:dyDescent="0.3">
      <c r="A86" s="9">
        <v>84</v>
      </c>
      <c r="B86" s="15" t="s">
        <v>109</v>
      </c>
      <c r="C86" s="15" t="s">
        <v>189</v>
      </c>
      <c r="D86" s="15">
        <v>61</v>
      </c>
      <c r="E86" s="27">
        <v>44200</v>
      </c>
      <c r="F86" s="16">
        <v>26.38</v>
      </c>
      <c r="G86" s="16" t="s">
        <v>149</v>
      </c>
      <c r="H86" s="18"/>
      <c r="I86" s="27" t="s">
        <v>112</v>
      </c>
      <c r="J86" s="16">
        <v>20.666748046875</v>
      </c>
      <c r="K86" s="16">
        <v>27.315767288208008</v>
      </c>
      <c r="L86" s="16" t="s">
        <v>149</v>
      </c>
      <c r="M86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16.649019241333008</v>
      </c>
      <c r="N86" s="17" t="str">
        <f t="shared" si="2"/>
        <v>Medium</v>
      </c>
      <c r="O86" s="13">
        <v>1</v>
      </c>
      <c r="P86" s="13">
        <v>0</v>
      </c>
      <c r="Q86" s="13">
        <v>1</v>
      </c>
      <c r="R86" s="13">
        <v>1</v>
      </c>
      <c r="S86" s="13">
        <v>0</v>
      </c>
      <c r="T86" s="13">
        <v>0</v>
      </c>
      <c r="U86" s="30" t="s">
        <v>0</v>
      </c>
    </row>
    <row r="87" spans="1:21" ht="12.75" customHeight="1" x14ac:dyDescent="0.3">
      <c r="A87" s="9">
        <v>85</v>
      </c>
      <c r="B87" s="15" t="s">
        <v>110</v>
      </c>
      <c r="C87" s="15" t="s">
        <v>189</v>
      </c>
      <c r="D87" s="15">
        <v>80</v>
      </c>
      <c r="E87" s="27">
        <v>44203</v>
      </c>
      <c r="F87" s="16">
        <v>18.57</v>
      </c>
      <c r="G87" s="16" t="s">
        <v>149</v>
      </c>
      <c r="H87" s="18"/>
      <c r="I87" s="27" t="s">
        <v>113</v>
      </c>
      <c r="J87" s="16">
        <v>13.603731155395508</v>
      </c>
      <c r="K87" s="16">
        <v>25.873289108276367</v>
      </c>
      <c r="L87" s="16" t="s">
        <v>149</v>
      </c>
      <c r="M87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22.269557952880859</v>
      </c>
      <c r="N87" s="17" t="str">
        <f t="shared" si="2"/>
        <v>High</v>
      </c>
      <c r="O87" s="13">
        <v>0</v>
      </c>
      <c r="P87" s="13">
        <v>0</v>
      </c>
      <c r="Q87" s="13">
        <v>0</v>
      </c>
      <c r="R87" s="13">
        <v>1</v>
      </c>
      <c r="S87" s="13">
        <v>1</v>
      </c>
      <c r="T87" s="13">
        <v>0</v>
      </c>
      <c r="U87" s="30" t="s">
        <v>0</v>
      </c>
    </row>
    <row r="88" spans="1:21" ht="12.75" customHeight="1" x14ac:dyDescent="0.3">
      <c r="A88" s="9">
        <v>86</v>
      </c>
      <c r="B88" s="15" t="s">
        <v>116</v>
      </c>
      <c r="C88" s="15" t="s">
        <v>190</v>
      </c>
      <c r="D88" s="15">
        <v>72</v>
      </c>
      <c r="E88" s="27">
        <v>44207</v>
      </c>
      <c r="F88" s="16">
        <v>26.92</v>
      </c>
      <c r="G88" s="16" t="s">
        <v>149</v>
      </c>
      <c r="H88" s="18"/>
      <c r="I88" s="27" t="s">
        <v>117</v>
      </c>
      <c r="J88" s="16">
        <v>22.27</v>
      </c>
      <c r="K88" s="16">
        <v>29.22</v>
      </c>
      <c r="L88" s="16" t="s">
        <v>149</v>
      </c>
      <c r="M88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16.95</v>
      </c>
      <c r="N88" s="17" t="str">
        <f t="shared" si="2"/>
        <v>Medium</v>
      </c>
      <c r="O88" s="13">
        <v>1</v>
      </c>
      <c r="P88" s="13">
        <v>1</v>
      </c>
      <c r="Q88" s="13">
        <v>0</v>
      </c>
      <c r="R88" s="13">
        <v>0</v>
      </c>
      <c r="S88" s="13">
        <v>0</v>
      </c>
      <c r="T88" s="13">
        <v>0</v>
      </c>
      <c r="U88" s="30" t="s">
        <v>0</v>
      </c>
    </row>
    <row r="89" spans="1:21" ht="12.75" customHeight="1" x14ac:dyDescent="0.3">
      <c r="A89" s="9">
        <v>87</v>
      </c>
      <c r="B89" s="15" t="s">
        <v>114</v>
      </c>
      <c r="C89" s="15" t="s">
        <v>189</v>
      </c>
      <c r="D89" s="15">
        <v>77</v>
      </c>
      <c r="E89" s="27">
        <v>44216</v>
      </c>
      <c r="F89" s="16">
        <v>19.21</v>
      </c>
      <c r="G89" s="16" t="s">
        <v>149</v>
      </c>
      <c r="H89" s="18"/>
      <c r="I89" s="27" t="s">
        <v>115</v>
      </c>
      <c r="J89" s="16">
        <v>18.21</v>
      </c>
      <c r="K89" s="16">
        <v>26.96</v>
      </c>
      <c r="L89" s="16" t="s">
        <v>149</v>
      </c>
      <c r="M89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18.75</v>
      </c>
      <c r="N89" s="17" t="str">
        <f t="shared" si="2"/>
        <v>Medium</v>
      </c>
      <c r="O89" s="13">
        <v>1</v>
      </c>
      <c r="P89" s="13">
        <v>1</v>
      </c>
      <c r="Q89" s="13">
        <v>0</v>
      </c>
      <c r="R89" s="13">
        <v>1</v>
      </c>
      <c r="S89" s="13">
        <v>0</v>
      </c>
      <c r="T89" s="13">
        <v>0</v>
      </c>
      <c r="U89" s="31" t="s">
        <v>0</v>
      </c>
    </row>
    <row r="90" spans="1:21" ht="12.75" customHeight="1" x14ac:dyDescent="0.3">
      <c r="A90" s="9">
        <v>88</v>
      </c>
      <c r="B90" s="15" t="s">
        <v>119</v>
      </c>
      <c r="C90" s="15" t="s">
        <v>189</v>
      </c>
      <c r="D90" s="15">
        <v>57</v>
      </c>
      <c r="E90" s="27">
        <v>44208</v>
      </c>
      <c r="F90" s="16">
        <v>19.420000000000002</v>
      </c>
      <c r="G90" s="16" t="s">
        <v>149</v>
      </c>
      <c r="H90" s="18"/>
      <c r="I90" s="27" t="s">
        <v>118</v>
      </c>
      <c r="J90" s="16">
        <v>22.02</v>
      </c>
      <c r="K90" s="16">
        <v>26.56</v>
      </c>
      <c r="L90" s="16" t="s">
        <v>149</v>
      </c>
      <c r="M90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14.54</v>
      </c>
      <c r="N90" s="17" t="str">
        <f t="shared" si="2"/>
        <v>Medium</v>
      </c>
      <c r="O90" s="13">
        <v>1</v>
      </c>
      <c r="P90" s="13">
        <v>0</v>
      </c>
      <c r="Q90" s="13">
        <v>0</v>
      </c>
      <c r="R90" s="13">
        <v>0</v>
      </c>
      <c r="S90" s="13">
        <v>0</v>
      </c>
      <c r="T90" s="13">
        <v>1</v>
      </c>
      <c r="U90" s="30" t="s">
        <v>177</v>
      </c>
    </row>
    <row r="91" spans="1:21" ht="12.75" customHeight="1" x14ac:dyDescent="0.3">
      <c r="A91" s="9">
        <v>89</v>
      </c>
      <c r="B91" s="15" t="s">
        <v>120</v>
      </c>
      <c r="C91" s="15" t="s">
        <v>190</v>
      </c>
      <c r="D91" s="15">
        <v>78</v>
      </c>
      <c r="E91" s="27">
        <v>44222</v>
      </c>
      <c r="F91" s="16">
        <v>6.22</v>
      </c>
      <c r="G91" s="16" t="s">
        <v>149</v>
      </c>
      <c r="H91" s="18"/>
      <c r="I91" s="27">
        <v>44223</v>
      </c>
      <c r="J91" s="16">
        <v>16.972599029541016</v>
      </c>
      <c r="K91" s="16">
        <v>25.884052276611328</v>
      </c>
      <c r="L91" s="16" t="s">
        <v>149</v>
      </c>
      <c r="M91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18.911453247070313</v>
      </c>
      <c r="N91" s="17" t="str">
        <f t="shared" si="2"/>
        <v>Medium</v>
      </c>
      <c r="O91" s="13">
        <v>0</v>
      </c>
      <c r="P91" s="13">
        <v>0</v>
      </c>
      <c r="Q91" s="13">
        <v>0</v>
      </c>
      <c r="R91" s="13">
        <v>1</v>
      </c>
      <c r="S91" s="13">
        <v>0</v>
      </c>
      <c r="T91" s="13">
        <v>1</v>
      </c>
      <c r="U91" s="30" t="s">
        <v>174</v>
      </c>
    </row>
    <row r="92" spans="1:21" ht="12.75" customHeight="1" x14ac:dyDescent="0.3">
      <c r="A92" s="9">
        <v>90</v>
      </c>
      <c r="B92" s="15" t="s">
        <v>121</v>
      </c>
      <c r="C92" s="15" t="s">
        <v>190</v>
      </c>
      <c r="D92" s="15">
        <v>85</v>
      </c>
      <c r="E92" s="27">
        <v>44219</v>
      </c>
      <c r="F92" s="16">
        <v>17.93</v>
      </c>
      <c r="G92" s="16" t="s">
        <v>149</v>
      </c>
      <c r="H92" s="18"/>
      <c r="I92" s="27">
        <v>44221</v>
      </c>
      <c r="J92" s="16">
        <v>21.404434204101563</v>
      </c>
      <c r="K92" s="16">
        <v>25.883207321166992</v>
      </c>
      <c r="L92" s="16" t="s">
        <v>149</v>
      </c>
      <c r="M92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14.47877311706543</v>
      </c>
      <c r="N92" s="17" t="str">
        <f t="shared" si="2"/>
        <v>Medium</v>
      </c>
      <c r="O92" s="13">
        <v>0</v>
      </c>
      <c r="P92" s="13">
        <v>0</v>
      </c>
      <c r="Q92" s="13">
        <v>0</v>
      </c>
      <c r="R92" s="13">
        <v>1</v>
      </c>
      <c r="S92" s="13">
        <v>0</v>
      </c>
      <c r="T92" s="13">
        <v>1</v>
      </c>
      <c r="U92" s="30" t="s">
        <v>175</v>
      </c>
    </row>
    <row r="93" spans="1:21" ht="12.75" customHeight="1" x14ac:dyDescent="0.3">
      <c r="A93" s="9">
        <v>91</v>
      </c>
      <c r="B93" s="15" t="s">
        <v>122</v>
      </c>
      <c r="C93" s="15" t="s">
        <v>189</v>
      </c>
      <c r="D93" s="15">
        <v>68</v>
      </c>
      <c r="E93" s="27">
        <v>44219</v>
      </c>
      <c r="F93" s="16">
        <v>9.3000000000000007</v>
      </c>
      <c r="G93" s="16" t="s">
        <v>149</v>
      </c>
      <c r="H93" s="18"/>
      <c r="I93" s="27">
        <v>44221</v>
      </c>
      <c r="J93" s="16">
        <v>27.219078063964844</v>
      </c>
      <c r="K93" s="16">
        <v>26.542301177978516</v>
      </c>
      <c r="L93" s="16" t="s">
        <v>149</v>
      </c>
      <c r="M93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9.3232231140136719</v>
      </c>
      <c r="N93" s="17" t="str">
        <f t="shared" si="2"/>
        <v>Low</v>
      </c>
      <c r="O93" s="13">
        <v>0</v>
      </c>
      <c r="P93" s="13">
        <v>0</v>
      </c>
      <c r="Q93" s="13">
        <v>0</v>
      </c>
      <c r="R93" s="13">
        <v>1</v>
      </c>
      <c r="S93" s="13">
        <v>0</v>
      </c>
      <c r="T93" s="13">
        <v>1</v>
      </c>
      <c r="U93" s="30" t="s">
        <v>176</v>
      </c>
    </row>
    <row r="94" spans="1:21" ht="12.75" customHeight="1" x14ac:dyDescent="0.3">
      <c r="A94" s="9">
        <v>92</v>
      </c>
      <c r="B94" s="15" t="s">
        <v>123</v>
      </c>
      <c r="C94" s="15" t="s">
        <v>189</v>
      </c>
      <c r="D94" s="15">
        <v>77</v>
      </c>
      <c r="E94" s="27">
        <v>44222</v>
      </c>
      <c r="F94" s="16">
        <v>12.04</v>
      </c>
      <c r="G94" s="16" t="s">
        <v>149</v>
      </c>
      <c r="H94" s="18"/>
      <c r="I94" s="27">
        <v>44225</v>
      </c>
      <c r="J94" s="16">
        <v>19.415193557739258</v>
      </c>
      <c r="K94" s="16">
        <v>28.293350219726563</v>
      </c>
      <c r="L94" s="16" t="s">
        <v>149</v>
      </c>
      <c r="M94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18.878156661987305</v>
      </c>
      <c r="N94" s="17" t="str">
        <f t="shared" si="2"/>
        <v>Medium</v>
      </c>
      <c r="O94" s="13">
        <v>1</v>
      </c>
      <c r="P94" s="13">
        <v>0</v>
      </c>
      <c r="Q94" s="13">
        <v>1</v>
      </c>
      <c r="R94" s="13">
        <v>0</v>
      </c>
      <c r="S94" s="13">
        <v>0</v>
      </c>
      <c r="T94" s="13">
        <v>0</v>
      </c>
      <c r="U94" s="30" t="s">
        <v>0</v>
      </c>
    </row>
    <row r="95" spans="1:21" ht="12.75" customHeight="1" x14ac:dyDescent="0.3">
      <c r="A95" s="9">
        <v>93</v>
      </c>
      <c r="B95" s="15" t="s">
        <v>124</v>
      </c>
      <c r="C95" s="15" t="s">
        <v>189</v>
      </c>
      <c r="D95" s="15">
        <v>63</v>
      </c>
      <c r="E95" s="27">
        <v>44223</v>
      </c>
      <c r="F95" s="16">
        <v>12.3</v>
      </c>
      <c r="G95" s="16" t="s">
        <v>149</v>
      </c>
      <c r="H95" s="18"/>
      <c r="I95" s="27">
        <v>44225</v>
      </c>
      <c r="J95" s="16">
        <v>20.447090148925781</v>
      </c>
      <c r="K95" s="16">
        <v>27.413364410400391</v>
      </c>
      <c r="L95" s="16" t="s">
        <v>149</v>
      </c>
      <c r="M95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16.966274261474609</v>
      </c>
      <c r="N95" s="17" t="str">
        <f t="shared" si="2"/>
        <v>Medium</v>
      </c>
      <c r="O95" s="13">
        <v>0</v>
      </c>
      <c r="P95" s="13">
        <v>1</v>
      </c>
      <c r="Q95" s="13">
        <v>1</v>
      </c>
      <c r="R95" s="13">
        <v>1</v>
      </c>
      <c r="S95" s="13">
        <v>0</v>
      </c>
      <c r="T95" s="13">
        <v>1</v>
      </c>
      <c r="U95" s="30" t="s">
        <v>178</v>
      </c>
    </row>
    <row r="96" spans="1:21" ht="12.75" customHeight="1" x14ac:dyDescent="0.3">
      <c r="A96" s="9">
        <v>94</v>
      </c>
      <c r="B96" s="15" t="s">
        <v>125</v>
      </c>
      <c r="C96" s="15" t="s">
        <v>190</v>
      </c>
      <c r="D96" s="15">
        <v>29</v>
      </c>
      <c r="E96" s="27">
        <v>44224</v>
      </c>
      <c r="F96" s="16" t="s">
        <v>0</v>
      </c>
      <c r="G96" s="16" t="s">
        <v>148</v>
      </c>
      <c r="H96" s="18"/>
      <c r="I96" s="27">
        <v>44224</v>
      </c>
      <c r="J96" s="16" t="s">
        <v>0</v>
      </c>
      <c r="K96" s="16">
        <v>28.307695388793945</v>
      </c>
      <c r="L96" s="16" t="s">
        <v>148</v>
      </c>
      <c r="M96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96" s="17" t="str">
        <f t="shared" si="2"/>
        <v>-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31" t="s">
        <v>0</v>
      </c>
    </row>
    <row r="97" spans="1:21" ht="12.75" customHeight="1" x14ac:dyDescent="0.3">
      <c r="A97" s="9">
        <v>95</v>
      </c>
      <c r="B97" s="15" t="s">
        <v>126</v>
      </c>
      <c r="C97" s="15" t="s">
        <v>190</v>
      </c>
      <c r="D97" s="15">
        <v>26</v>
      </c>
      <c r="E97" s="27">
        <v>44224</v>
      </c>
      <c r="F97" s="16" t="s">
        <v>0</v>
      </c>
      <c r="G97" s="16" t="s">
        <v>148</v>
      </c>
      <c r="H97" s="18"/>
      <c r="I97" s="27">
        <v>44224</v>
      </c>
      <c r="J97" s="16" t="s">
        <v>0</v>
      </c>
      <c r="K97" s="16">
        <v>28.615777969360352</v>
      </c>
      <c r="L97" s="16" t="s">
        <v>148</v>
      </c>
      <c r="M97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97" s="17" t="str">
        <f t="shared" si="2"/>
        <v>-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31" t="s">
        <v>0</v>
      </c>
    </row>
    <row r="98" spans="1:21" ht="12.75" customHeight="1" x14ac:dyDescent="0.3">
      <c r="A98" s="9">
        <v>96</v>
      </c>
      <c r="B98" s="15" t="s">
        <v>127</v>
      </c>
      <c r="C98" s="15" t="s">
        <v>190</v>
      </c>
      <c r="D98" s="15">
        <v>37</v>
      </c>
      <c r="E98" s="27">
        <v>44224</v>
      </c>
      <c r="F98" s="16" t="s">
        <v>0</v>
      </c>
      <c r="G98" s="16" t="s">
        <v>148</v>
      </c>
      <c r="H98" s="18"/>
      <c r="I98" s="27">
        <v>44224</v>
      </c>
      <c r="J98" s="16" t="s">
        <v>0</v>
      </c>
      <c r="K98" s="16">
        <v>27.151021957397461</v>
      </c>
      <c r="L98" s="16" t="s">
        <v>148</v>
      </c>
      <c r="M98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98" s="17" t="str">
        <f t="shared" si="2"/>
        <v>-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31" t="s">
        <v>0</v>
      </c>
    </row>
    <row r="99" spans="1:21" ht="12.75" customHeight="1" x14ac:dyDescent="0.3">
      <c r="A99" s="9">
        <v>97</v>
      </c>
      <c r="B99" s="15" t="s">
        <v>128</v>
      </c>
      <c r="C99" s="15" t="s">
        <v>190</v>
      </c>
      <c r="D99" s="15">
        <v>26</v>
      </c>
      <c r="E99" s="27">
        <v>44224</v>
      </c>
      <c r="F99" s="16" t="s">
        <v>0</v>
      </c>
      <c r="G99" s="16" t="s">
        <v>148</v>
      </c>
      <c r="H99" s="18"/>
      <c r="I99" s="27">
        <v>44224</v>
      </c>
      <c r="J99" s="16" t="s">
        <v>0</v>
      </c>
      <c r="K99" s="16">
        <v>28.713373184204102</v>
      </c>
      <c r="L99" s="16" t="s">
        <v>148</v>
      </c>
      <c r="M99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99" s="17" t="str">
        <f t="shared" ref="N99:N130" si="3">IF(M99="","",IF(M99="-","-",IF(AND(M99&gt;=12,M99&lt;=20.6),"Medium",IF(M99&gt;20.6,"High","Low"))))</f>
        <v>-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31" t="s">
        <v>0</v>
      </c>
    </row>
    <row r="100" spans="1:21" ht="12.75" customHeight="1" x14ac:dyDescent="0.3">
      <c r="A100" s="9">
        <v>98</v>
      </c>
      <c r="B100" s="15" t="s">
        <v>129</v>
      </c>
      <c r="C100" s="15" t="s">
        <v>189</v>
      </c>
      <c r="D100" s="15">
        <v>28</v>
      </c>
      <c r="E100" s="27">
        <v>44224</v>
      </c>
      <c r="F100" s="16" t="s">
        <v>0</v>
      </c>
      <c r="G100" s="16" t="s">
        <v>148</v>
      </c>
      <c r="H100" s="18"/>
      <c r="I100" s="27">
        <v>44224</v>
      </c>
      <c r="J100" s="16" t="s">
        <v>0</v>
      </c>
      <c r="K100" s="16">
        <v>27.61732292175293</v>
      </c>
      <c r="L100" s="16" t="s">
        <v>148</v>
      </c>
      <c r="M100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100" s="17" t="str">
        <f t="shared" si="3"/>
        <v>-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31" t="s">
        <v>0</v>
      </c>
    </row>
    <row r="101" spans="1:21" ht="12.75" customHeight="1" x14ac:dyDescent="0.3">
      <c r="A101" s="9">
        <v>99</v>
      </c>
      <c r="B101" s="15" t="s">
        <v>130</v>
      </c>
      <c r="C101" s="15" t="s">
        <v>189</v>
      </c>
      <c r="D101" s="15">
        <v>67</v>
      </c>
      <c r="E101" s="27">
        <v>44228</v>
      </c>
      <c r="F101" s="16">
        <v>15.99</v>
      </c>
      <c r="G101" s="16" t="s">
        <v>149</v>
      </c>
      <c r="H101" s="18"/>
      <c r="I101" s="27">
        <v>44230</v>
      </c>
      <c r="J101" s="16">
        <v>16.899999999999999</v>
      </c>
      <c r="K101" s="16">
        <v>30.1</v>
      </c>
      <c r="L101" s="16" t="s">
        <v>149</v>
      </c>
      <c r="M101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23.200000000000003</v>
      </c>
      <c r="N101" s="17" t="str">
        <f t="shared" si="3"/>
        <v>High</v>
      </c>
      <c r="O101" s="13">
        <v>0</v>
      </c>
      <c r="P101" s="13">
        <v>0</v>
      </c>
      <c r="Q101" s="13">
        <v>1</v>
      </c>
      <c r="R101" s="13">
        <v>1</v>
      </c>
      <c r="S101" s="13">
        <v>0</v>
      </c>
      <c r="T101" s="13">
        <v>0</v>
      </c>
      <c r="U101" s="30" t="s">
        <v>0</v>
      </c>
    </row>
    <row r="102" spans="1:21" ht="12.75" customHeight="1" x14ac:dyDescent="0.3">
      <c r="A102" s="9">
        <v>100</v>
      </c>
      <c r="B102" s="15" t="s">
        <v>131</v>
      </c>
      <c r="C102" s="15" t="s">
        <v>190</v>
      </c>
      <c r="D102" s="15">
        <v>81</v>
      </c>
      <c r="E102" s="27">
        <v>44229</v>
      </c>
      <c r="F102" s="16">
        <v>6.25</v>
      </c>
      <c r="G102" s="16" t="s">
        <v>149</v>
      </c>
      <c r="H102" s="18"/>
      <c r="I102" s="27">
        <v>44230</v>
      </c>
      <c r="J102" s="16">
        <v>11.85</v>
      </c>
      <c r="K102" s="16">
        <v>27</v>
      </c>
      <c r="L102" s="16" t="s">
        <v>149</v>
      </c>
      <c r="M102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25.15</v>
      </c>
      <c r="N102" s="17" t="str">
        <f t="shared" si="3"/>
        <v>High</v>
      </c>
      <c r="O102" s="13">
        <v>1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30" t="s">
        <v>0</v>
      </c>
    </row>
    <row r="103" spans="1:21" ht="12.75" customHeight="1" x14ac:dyDescent="0.3">
      <c r="A103" s="9">
        <v>101</v>
      </c>
      <c r="B103" s="15" t="s">
        <v>132</v>
      </c>
      <c r="C103" s="15" t="s">
        <v>190</v>
      </c>
      <c r="D103" s="15">
        <v>71</v>
      </c>
      <c r="E103" s="27">
        <v>44229</v>
      </c>
      <c r="F103" s="16">
        <v>20.57</v>
      </c>
      <c r="G103" s="16" t="s">
        <v>149</v>
      </c>
      <c r="H103" s="18"/>
      <c r="I103" s="27">
        <v>44230</v>
      </c>
      <c r="J103" s="16">
        <v>28.16</v>
      </c>
      <c r="K103" s="16">
        <v>30.21</v>
      </c>
      <c r="L103" s="16" t="s">
        <v>149</v>
      </c>
      <c r="M103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12.05</v>
      </c>
      <c r="N103" s="17" t="str">
        <f t="shared" si="3"/>
        <v>Medium</v>
      </c>
      <c r="O103" s="13">
        <v>1</v>
      </c>
      <c r="P103" s="13">
        <v>1</v>
      </c>
      <c r="Q103" s="13">
        <v>1</v>
      </c>
      <c r="R103" s="13">
        <v>1</v>
      </c>
      <c r="S103" s="13">
        <v>1</v>
      </c>
      <c r="T103" s="13">
        <v>1</v>
      </c>
      <c r="U103" s="30" t="s">
        <v>182</v>
      </c>
    </row>
    <row r="104" spans="1:21" ht="12.75" customHeight="1" x14ac:dyDescent="0.3">
      <c r="A104" s="9">
        <v>102</v>
      </c>
      <c r="B104" s="15" t="s">
        <v>133</v>
      </c>
      <c r="C104" s="15" t="s">
        <v>189</v>
      </c>
      <c r="D104" s="15">
        <v>66</v>
      </c>
      <c r="E104" s="27">
        <v>44235</v>
      </c>
      <c r="F104" s="16">
        <v>32.840000000000003</v>
      </c>
      <c r="G104" s="16" t="s">
        <v>149</v>
      </c>
      <c r="H104" s="18"/>
      <c r="I104" s="27">
        <v>44236</v>
      </c>
      <c r="J104" s="16">
        <v>32.046588897705078</v>
      </c>
      <c r="K104" s="16">
        <v>28.46235466003418</v>
      </c>
      <c r="L104" s="16" t="s">
        <v>149</v>
      </c>
      <c r="M104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6.4157657623291016</v>
      </c>
      <c r="N104" s="17" t="str">
        <f t="shared" si="3"/>
        <v>Low</v>
      </c>
      <c r="O104" s="13">
        <v>0</v>
      </c>
      <c r="P104" s="13">
        <v>1</v>
      </c>
      <c r="Q104" s="13">
        <v>1</v>
      </c>
      <c r="R104" s="13">
        <v>1</v>
      </c>
      <c r="S104" s="13">
        <v>0</v>
      </c>
      <c r="T104" s="13">
        <v>1</v>
      </c>
      <c r="U104" s="30" t="s">
        <v>181</v>
      </c>
    </row>
    <row r="105" spans="1:21" ht="12.75" customHeight="1" x14ac:dyDescent="0.3">
      <c r="A105" s="9">
        <v>103</v>
      </c>
      <c r="B105" s="15" t="s">
        <v>134</v>
      </c>
      <c r="C105" s="15" t="s">
        <v>189</v>
      </c>
      <c r="D105" s="15">
        <v>67</v>
      </c>
      <c r="E105" s="27">
        <v>44236</v>
      </c>
      <c r="F105" s="16">
        <v>9.66</v>
      </c>
      <c r="G105" s="16" t="s">
        <v>149</v>
      </c>
      <c r="H105" s="18"/>
      <c r="I105" s="27">
        <v>44238</v>
      </c>
      <c r="J105" s="16">
        <v>13.996212005615234</v>
      </c>
      <c r="K105" s="16">
        <v>26.729532241821289</v>
      </c>
      <c r="L105" s="16" t="s">
        <v>149</v>
      </c>
      <c r="M105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22.733320236206055</v>
      </c>
      <c r="N105" s="17" t="str">
        <f t="shared" si="3"/>
        <v>High</v>
      </c>
      <c r="O105" s="13">
        <v>0</v>
      </c>
      <c r="P105" s="13">
        <v>1</v>
      </c>
      <c r="Q105" s="13">
        <v>0</v>
      </c>
      <c r="R105" s="13">
        <v>1</v>
      </c>
      <c r="S105" s="13">
        <v>1</v>
      </c>
      <c r="T105" s="13">
        <v>0</v>
      </c>
      <c r="U105" s="30" t="s">
        <v>0</v>
      </c>
    </row>
    <row r="106" spans="1:21" ht="12.75" customHeight="1" x14ac:dyDescent="0.3">
      <c r="A106" s="9">
        <v>104</v>
      </c>
      <c r="B106" s="15" t="s">
        <v>135</v>
      </c>
      <c r="C106" s="15" t="s">
        <v>189</v>
      </c>
      <c r="D106" s="15">
        <v>51</v>
      </c>
      <c r="E106" s="27">
        <v>44237</v>
      </c>
      <c r="F106" s="16">
        <v>28.55</v>
      </c>
      <c r="G106" s="16" t="s">
        <v>149</v>
      </c>
      <c r="H106" s="18"/>
      <c r="I106" s="27">
        <v>44238</v>
      </c>
      <c r="J106" s="16">
        <v>27.432266235351563</v>
      </c>
      <c r="K106" s="16">
        <v>29.937252044677734</v>
      </c>
      <c r="L106" s="16" t="s">
        <v>149</v>
      </c>
      <c r="M106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12.504985809326172</v>
      </c>
      <c r="N106" s="17" t="str">
        <f t="shared" si="3"/>
        <v>Medium</v>
      </c>
      <c r="O106" s="13">
        <v>1</v>
      </c>
      <c r="P106" s="13">
        <v>1</v>
      </c>
      <c r="Q106" s="13">
        <v>0</v>
      </c>
      <c r="R106" s="13">
        <v>1</v>
      </c>
      <c r="S106" s="13">
        <v>0</v>
      </c>
      <c r="T106" s="13">
        <v>0</v>
      </c>
      <c r="U106" s="30" t="s">
        <v>0</v>
      </c>
    </row>
    <row r="107" spans="1:21" ht="12.75" customHeight="1" x14ac:dyDescent="0.3">
      <c r="A107" s="9">
        <v>105</v>
      </c>
      <c r="B107" s="15" t="s">
        <v>136</v>
      </c>
      <c r="C107" s="15" t="s">
        <v>190</v>
      </c>
      <c r="D107" s="15">
        <v>64</v>
      </c>
      <c r="E107" s="27">
        <v>44240</v>
      </c>
      <c r="F107" s="16">
        <v>12.43</v>
      </c>
      <c r="G107" s="16" t="s">
        <v>149</v>
      </c>
      <c r="H107" s="18"/>
      <c r="I107" s="27">
        <v>44242</v>
      </c>
      <c r="J107" s="16">
        <v>21.702455520629883</v>
      </c>
      <c r="K107" s="16">
        <v>27.156278610229492</v>
      </c>
      <c r="L107" s="16" t="s">
        <v>149</v>
      </c>
      <c r="M107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15.453823089599609</v>
      </c>
      <c r="N107" s="17" t="str">
        <f t="shared" si="3"/>
        <v>Medium</v>
      </c>
      <c r="O107" s="13">
        <v>0</v>
      </c>
      <c r="P107" s="13">
        <v>1</v>
      </c>
      <c r="Q107" s="13">
        <v>0</v>
      </c>
      <c r="R107" s="13">
        <v>1</v>
      </c>
      <c r="S107" s="13">
        <v>0</v>
      </c>
      <c r="T107" s="13">
        <v>0</v>
      </c>
      <c r="U107" s="30" t="s">
        <v>0</v>
      </c>
    </row>
    <row r="108" spans="1:21" ht="12.75" customHeight="1" x14ac:dyDescent="0.3">
      <c r="A108" s="9">
        <v>106</v>
      </c>
      <c r="B108" s="15" t="s">
        <v>137</v>
      </c>
      <c r="C108" s="15" t="s">
        <v>189</v>
      </c>
      <c r="D108" s="15">
        <v>60</v>
      </c>
      <c r="E108" s="27">
        <v>44236</v>
      </c>
      <c r="F108" s="16">
        <v>19.489999999999998</v>
      </c>
      <c r="G108" s="16" t="s">
        <v>149</v>
      </c>
      <c r="H108" s="18"/>
      <c r="I108" s="27">
        <v>44238</v>
      </c>
      <c r="J108" s="16">
        <v>18.459793090820313</v>
      </c>
      <c r="K108" s="16">
        <v>28.550897598266602</v>
      </c>
      <c r="L108" s="16" t="s">
        <v>149</v>
      </c>
      <c r="M108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20.091104507446289</v>
      </c>
      <c r="N108" s="17" t="str">
        <f t="shared" si="3"/>
        <v>Medium</v>
      </c>
      <c r="O108" s="13">
        <v>0</v>
      </c>
      <c r="P108" s="13">
        <v>0</v>
      </c>
      <c r="Q108" s="13">
        <v>0</v>
      </c>
      <c r="R108" s="13">
        <v>1</v>
      </c>
      <c r="S108" s="13">
        <v>1</v>
      </c>
      <c r="T108" s="13">
        <v>0</v>
      </c>
      <c r="U108" s="30" t="s">
        <v>0</v>
      </c>
    </row>
    <row r="109" spans="1:21" ht="12.75" customHeight="1" x14ac:dyDescent="0.3">
      <c r="A109" s="9">
        <v>107</v>
      </c>
      <c r="B109" s="15" t="s">
        <v>138</v>
      </c>
      <c r="C109" s="15" t="s">
        <v>189</v>
      </c>
      <c r="D109" s="15">
        <v>57</v>
      </c>
      <c r="E109" s="27">
        <v>44241</v>
      </c>
      <c r="F109" s="16">
        <v>14.8</v>
      </c>
      <c r="G109" s="16" t="s">
        <v>149</v>
      </c>
      <c r="H109" s="18"/>
      <c r="I109" s="27">
        <v>44242</v>
      </c>
      <c r="J109" s="16" t="s">
        <v>0</v>
      </c>
      <c r="K109" s="16">
        <v>29.735208511352539</v>
      </c>
      <c r="L109" s="16" t="s">
        <v>148</v>
      </c>
      <c r="M109" s="28" t="str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-</v>
      </c>
      <c r="N109" s="17" t="str">
        <f t="shared" si="3"/>
        <v>-</v>
      </c>
      <c r="O109" s="13">
        <v>0</v>
      </c>
      <c r="P109" s="13">
        <v>1</v>
      </c>
      <c r="Q109" s="13">
        <v>0</v>
      </c>
      <c r="R109" s="13">
        <v>0</v>
      </c>
      <c r="S109" s="13">
        <v>0</v>
      </c>
      <c r="T109" s="13">
        <v>1</v>
      </c>
      <c r="U109" s="30" t="s">
        <v>180</v>
      </c>
    </row>
    <row r="110" spans="1:21" ht="12.75" customHeight="1" x14ac:dyDescent="0.3">
      <c r="A110" s="9">
        <v>108</v>
      </c>
      <c r="B110" s="15" t="s">
        <v>139</v>
      </c>
      <c r="C110" s="15" t="s">
        <v>189</v>
      </c>
      <c r="D110" s="15">
        <v>68</v>
      </c>
      <c r="E110" s="27">
        <v>44243</v>
      </c>
      <c r="F110" s="16">
        <v>7.99</v>
      </c>
      <c r="G110" s="16" t="s">
        <v>149</v>
      </c>
      <c r="H110" s="18"/>
      <c r="I110" s="27">
        <v>44244</v>
      </c>
      <c r="J110" s="16">
        <v>19.14</v>
      </c>
      <c r="K110" s="16">
        <v>26.07</v>
      </c>
      <c r="L110" s="16" t="s">
        <v>149</v>
      </c>
      <c r="M110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16.93</v>
      </c>
      <c r="N110" s="17" t="str">
        <f t="shared" si="3"/>
        <v>Medium</v>
      </c>
      <c r="O110" s="13">
        <v>0</v>
      </c>
      <c r="P110" s="13">
        <v>0</v>
      </c>
      <c r="Q110" s="13">
        <v>1</v>
      </c>
      <c r="R110" s="13">
        <v>1</v>
      </c>
      <c r="S110" s="13">
        <v>0</v>
      </c>
      <c r="T110" s="13">
        <v>1</v>
      </c>
      <c r="U110" s="30" t="s">
        <v>179</v>
      </c>
    </row>
    <row r="111" spans="1:21" ht="12.75" customHeight="1" x14ac:dyDescent="0.3">
      <c r="A111" s="9">
        <v>109</v>
      </c>
      <c r="B111" s="15" t="s">
        <v>140</v>
      </c>
      <c r="C111" s="15" t="s">
        <v>189</v>
      </c>
      <c r="D111" s="15">
        <v>61</v>
      </c>
      <c r="E111" s="27">
        <v>44243</v>
      </c>
      <c r="F111" s="16">
        <v>28.3</v>
      </c>
      <c r="G111" s="16" t="s">
        <v>149</v>
      </c>
      <c r="H111" s="18"/>
      <c r="I111" s="27">
        <v>44244</v>
      </c>
      <c r="J111" s="16">
        <v>14.75</v>
      </c>
      <c r="K111" s="16">
        <v>28.07</v>
      </c>
      <c r="L111" s="16" t="s">
        <v>149</v>
      </c>
      <c r="M111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23.32</v>
      </c>
      <c r="N111" s="17" t="str">
        <f t="shared" si="3"/>
        <v>High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30" t="s">
        <v>0</v>
      </c>
    </row>
    <row r="112" spans="1:21" ht="12.75" customHeight="1" x14ac:dyDescent="0.3">
      <c r="A112" s="9">
        <v>110</v>
      </c>
      <c r="B112" s="15" t="s">
        <v>141</v>
      </c>
      <c r="C112" s="15" t="s">
        <v>190</v>
      </c>
      <c r="D112" s="15">
        <v>77</v>
      </c>
      <c r="E112" s="27">
        <v>44242</v>
      </c>
      <c r="F112" s="16">
        <v>27.21</v>
      </c>
      <c r="G112" s="16" t="s">
        <v>149</v>
      </c>
      <c r="H112" s="18"/>
      <c r="I112" s="27">
        <v>44244</v>
      </c>
      <c r="J112" s="16">
        <v>36.090000000000003</v>
      </c>
      <c r="K112" s="16">
        <v>27.38</v>
      </c>
      <c r="L112" s="16" t="s">
        <v>149</v>
      </c>
      <c r="M112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1.2899999999999956</v>
      </c>
      <c r="N112" s="17" t="str">
        <f t="shared" si="3"/>
        <v>Low</v>
      </c>
      <c r="O112" s="13">
        <v>0</v>
      </c>
      <c r="P112" s="13">
        <v>0</v>
      </c>
      <c r="Q112" s="13">
        <v>0</v>
      </c>
      <c r="R112" s="13">
        <v>1</v>
      </c>
      <c r="S112" s="13">
        <v>0</v>
      </c>
      <c r="T112" s="13">
        <v>0</v>
      </c>
      <c r="U112" s="30" t="s">
        <v>0</v>
      </c>
    </row>
    <row r="113" spans="1:21" ht="12.75" customHeight="1" x14ac:dyDescent="0.3">
      <c r="A113" s="9">
        <v>111</v>
      </c>
      <c r="B113" s="15" t="s">
        <v>142</v>
      </c>
      <c r="C113" s="15" t="s">
        <v>190</v>
      </c>
      <c r="D113" s="15">
        <v>36</v>
      </c>
      <c r="E113" s="27">
        <v>44248</v>
      </c>
      <c r="F113" s="16">
        <v>15.36</v>
      </c>
      <c r="G113" s="16" t="s">
        <v>149</v>
      </c>
      <c r="H113" s="18"/>
      <c r="I113" s="27">
        <v>44249</v>
      </c>
      <c r="J113" s="16">
        <v>18.059999999999999</v>
      </c>
      <c r="K113" s="16">
        <v>27.02</v>
      </c>
      <c r="L113" s="16" t="s">
        <v>149</v>
      </c>
      <c r="M113" s="28">
        <f>IF(ISNUMBER(Table32[[#This Row],[ORF1ab &amp; S genes, Ct]]), IF(ISNUMBER(Table32[[#This Row],[RPP, Ct]]),  Table32[[#This Row],[RPP, Ct]]-Table32[[#This Row],[ORF1ab &amp; S genes, Ct]]+10,  40-Table32[[#This Row],[ORF1ab &amp; S genes, Ct]]+10),  "-" )</f>
        <v>18.96</v>
      </c>
      <c r="N113" s="17" t="str">
        <f t="shared" si="3"/>
        <v>Medium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30" t="s">
        <v>0</v>
      </c>
    </row>
    <row r="114" spans="1:21" ht="12.75" customHeight="1" x14ac:dyDescent="0.3"/>
    <row r="115" spans="1:21" ht="12.75" customHeight="1" x14ac:dyDescent="0.3"/>
  </sheetData>
  <sheetProtection formatCells="0" formatColumns="0" formatRows="0" sort="0" autoFilter="0" pivotTables="0"/>
  <mergeCells count="4">
    <mergeCell ref="O1:R1"/>
    <mergeCell ref="B1:D1"/>
    <mergeCell ref="E1:G1"/>
    <mergeCell ref="I1:N1"/>
  </mergeCells>
  <phoneticPr fontId="11" type="noConversion"/>
  <conditionalFormatting sqref="N3:N113">
    <cfRule type="containsText" dxfId="28" priority="9" operator="containsText" text="Medium">
      <formula>NOT(ISERROR(SEARCH("Medium",N3)))</formula>
    </cfRule>
  </conditionalFormatting>
  <conditionalFormatting sqref="N3:N113">
    <cfRule type="containsText" dxfId="27" priority="8" operator="containsText" text="Low">
      <formula>NOT(ISERROR(SEARCH("Low",N3)))</formula>
    </cfRule>
  </conditionalFormatting>
  <conditionalFormatting sqref="N3:N113">
    <cfRule type="containsText" dxfId="26" priority="7" operator="containsText" text="High">
      <formula>NOT(ISERROR(SEARCH("High",N3)))</formula>
    </cfRule>
  </conditionalFormatting>
  <conditionalFormatting sqref="G3:G113 L3:L113">
    <cfRule type="containsText" dxfId="25" priority="1" operator="containsText" text="Negative">
      <formula>NOT(ISERROR(SEARCH("Negative",G3)))</formula>
    </cfRule>
    <cfRule type="containsText" dxfId="24" priority="2" operator="containsText" text="Positive">
      <formula>NOT(ISERROR(SEARCH("Positive",G3)))</formula>
    </cfRule>
  </conditionalFormatting>
  <pageMargins left="0.39370078740157483" right="0.23622047244094491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vkurmauskaite</dc:creator>
  <cp:lastModifiedBy>Mantvydas Lopeta</cp:lastModifiedBy>
  <cp:lastPrinted>2020-08-21T11:04:27Z</cp:lastPrinted>
  <dcterms:created xsi:type="dcterms:W3CDTF">2020-07-22T12:05:32Z</dcterms:created>
  <dcterms:modified xsi:type="dcterms:W3CDTF">2021-05-04T12:33:49Z</dcterms:modified>
</cp:coreProperties>
</file>