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C:\4b processing\584601\"/>
    </mc:Choice>
  </mc:AlternateContent>
  <xr:revisionPtr revIDLastSave="0" documentId="13_ncr:1_{5D7546A9-3475-42C1-84A7-DA5738642E7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able S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6" i="1"/>
  <c r="C15" i="1"/>
</calcChain>
</file>

<file path=xl/sharedStrings.xml><?xml version="1.0" encoding="utf-8"?>
<sst xmlns="http://schemas.openxmlformats.org/spreadsheetml/2006/main" count="27" uniqueCount="23">
  <si>
    <t>Predictors</t>
  </si>
  <si>
    <t>Input Value</t>
  </si>
  <si>
    <t>Notes</t>
  </si>
  <si>
    <t>ALT</t>
  </si>
  <si>
    <t>U/L</t>
  </si>
  <si>
    <t>Serum amylase</t>
  </si>
  <si>
    <t>UA</t>
  </si>
  <si>
    <t>μmol/L</t>
  </si>
  <si>
    <t>TG</t>
  </si>
  <si>
    <t>mmol/L</t>
  </si>
  <si>
    <t>HDL</t>
  </si>
  <si>
    <t>PIs-based</t>
  </si>
  <si>
    <t>1 = yes, 0 = no</t>
  </si>
  <si>
    <t>INSTIs-based</t>
  </si>
  <si>
    <t>CD4 T lymphocyte count</t>
  </si>
  <si>
    <t>cells/μL</t>
  </si>
  <si>
    <t>CD8 T lymphocyte count</t>
  </si>
  <si>
    <t>Results:</t>
  </si>
  <si>
    <t>Linear Predictor (LP)</t>
  </si>
  <si>
    <t>1-Year MASLD Risk</t>
  </si>
  <si>
    <t>3-Year MASLD Risk</t>
  </si>
  <si>
    <t>5-Year MASLD Risk</t>
  </si>
  <si>
    <t>Table S1. MASLD Risk Calculator for PLWH Based on Cox Model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</si>
</sst>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0_ "/>
  </numFmts>
  <fonts count="3">
    <font>
      <sz val="11"/>
      <color theme="1"/>
      <name val="Calibri"/>
      <charset val="134"/>
      <scheme val="minor"/>
    </font>
    <font>
      <sz val="11"/>
      <color theme="1"/>
      <name val="Arial Regular"/>
      <charset val="134"/>
    </font>
    <font>
      <sz val="13"/>
      <color theme="1"/>
      <name val="Arial Regular"/>
      <charset val="134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/>
      <bottom style="medium">
        <color theme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10" fontId="1" fillId="2" borderId="0" xfId="0" applyNumberFormat="1" applyFont="1" applyFill="1" applyAlignment="1">
      <alignment horizontal="left" vertical="center"/>
    </xf>
    <xf numFmtId="164" fontId="1" fillId="2" borderId="0" xfId="0" applyNumberFormat="1" applyFont="1" applyFill="1" applyAlignment="1">
      <alignment horizontal="left" vertical="center"/>
    </xf>
    <xf numFmtId="10" fontId="1" fillId="2" borderId="2" xfId="0" applyNumberFormat="1" applyFont="1" applyFill="1" applyBorder="1" applyAlignment="1">
      <alignment horizontal="left" vertical="center"/>
    </xf>
    <xf numFmtId="164" fontId="1" fillId="2" borderId="2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8"/>
  <sheetViews>
    <sheetView tabSelected="1" zoomScale="130" zoomScaleNormal="130" workbookViewId="0">
      <selection activeCell="F16" sqref="F16"/>
    </sheetView>
  </sheetViews>
  <sheetFormatPr defaultColWidth="9.28515625" defaultRowHeight="13.5"/>
  <cols>
    <col min="1" max="1" width="25.85546875" style="1" customWidth="1"/>
    <col min="2" max="2" width="21.5703125" style="1" customWidth="1"/>
    <col min="3" max="3" width="15.85546875" style="1" customWidth="1"/>
    <col min="4" max="16384" width="9.28515625" style="1"/>
  </cols>
  <sheetData>
    <row r="1" spans="1:3" ht="15">
      <c r="A1" s="2" t="s">
        <v>22</v>
      </c>
    </row>
    <row r="3" spans="1:3" ht="30.95" customHeight="1">
      <c r="A3" s="3" t="s">
        <v>0</v>
      </c>
      <c r="B3" s="3" t="s">
        <v>1</v>
      </c>
      <c r="C3" s="3" t="s">
        <v>2</v>
      </c>
    </row>
    <row r="4" spans="1:3" ht="18" customHeight="1">
      <c r="A4" s="1" t="s">
        <v>3</v>
      </c>
      <c r="B4" s="1">
        <v>19</v>
      </c>
      <c r="C4" s="1" t="s">
        <v>4</v>
      </c>
    </row>
    <row r="5" spans="1:3" ht="18" customHeight="1">
      <c r="A5" s="1" t="s">
        <v>5</v>
      </c>
      <c r="B5" s="1">
        <v>105</v>
      </c>
      <c r="C5" s="1" t="s">
        <v>4</v>
      </c>
    </row>
    <row r="6" spans="1:3" ht="18" customHeight="1">
      <c r="A6" s="1" t="s">
        <v>6</v>
      </c>
      <c r="B6" s="1">
        <v>466.1</v>
      </c>
      <c r="C6" s="1" t="s">
        <v>7</v>
      </c>
    </row>
    <row r="7" spans="1:3" ht="18" customHeight="1">
      <c r="A7" s="1" t="s">
        <v>8</v>
      </c>
      <c r="B7" s="1">
        <v>2.96</v>
      </c>
      <c r="C7" s="1" t="s">
        <v>9</v>
      </c>
    </row>
    <row r="8" spans="1:3" ht="18" customHeight="1">
      <c r="A8" s="1" t="s">
        <v>10</v>
      </c>
      <c r="B8" s="1">
        <v>1.1599999999999999</v>
      </c>
      <c r="C8" s="1" t="s">
        <v>9</v>
      </c>
    </row>
    <row r="9" spans="1:3" ht="18" customHeight="1">
      <c r="A9" s="1" t="s">
        <v>11</v>
      </c>
      <c r="B9" s="1">
        <v>0</v>
      </c>
      <c r="C9" s="1" t="s">
        <v>12</v>
      </c>
    </row>
    <row r="10" spans="1:3" ht="18" customHeight="1">
      <c r="A10" s="1" t="s">
        <v>13</v>
      </c>
      <c r="B10" s="1">
        <v>1</v>
      </c>
      <c r="C10" s="1" t="s">
        <v>12</v>
      </c>
    </row>
    <row r="11" spans="1:3" ht="18" customHeight="1">
      <c r="A11" s="1" t="s">
        <v>14</v>
      </c>
      <c r="B11" s="1">
        <v>323</v>
      </c>
      <c r="C11" s="1" t="s">
        <v>15</v>
      </c>
    </row>
    <row r="12" spans="1:3" ht="18" customHeight="1">
      <c r="A12" s="1" t="s">
        <v>16</v>
      </c>
      <c r="B12" s="1">
        <v>2085</v>
      </c>
      <c r="C12" s="1" t="s">
        <v>15</v>
      </c>
    </row>
    <row r="13" spans="1:3" ht="18" customHeight="1"/>
    <row r="14" spans="1:3" ht="18" customHeight="1">
      <c r="A14" s="4" t="s">
        <v>17</v>
      </c>
      <c r="B14" s="4"/>
      <c r="C14" s="4"/>
    </row>
    <row r="15" spans="1:3" ht="18" customHeight="1">
      <c r="A15" s="4" t="s">
        <v>18</v>
      </c>
      <c r="B15" s="4"/>
      <c r="C15" s="5">
        <f>0.006*B4-0.0189*B5+0.0045*B6+0.0888*B7-1.556*B8-1.5545*B9+0.4251*B10+0.0014*B11+0.0003*B12</f>
        <v>0.187638</v>
      </c>
    </row>
    <row r="16" spans="1:3" ht="18" customHeight="1">
      <c r="A16" s="6" t="s">
        <v>19</v>
      </c>
      <c r="B16" s="6"/>
      <c r="C16" s="7">
        <f>1-POWER(0.974952,EXP(C15))</f>
        <v>3.0139191165009301E-2</v>
      </c>
    </row>
    <row r="17" spans="1:3" ht="18" customHeight="1">
      <c r="A17" s="6" t="s">
        <v>20</v>
      </c>
      <c r="B17" s="6"/>
      <c r="C17" s="7">
        <f>1-POWER(0.910021,EXP(C15))</f>
        <v>0.10751739421631799</v>
      </c>
    </row>
    <row r="18" spans="1:3" ht="18" customHeight="1">
      <c r="A18" s="8" t="s">
        <v>21</v>
      </c>
      <c r="B18" s="8"/>
      <c r="C18" s="9">
        <f>1-POWER(0.839912,EXP(C15))</f>
        <v>0.18979319211731299</v>
      </c>
    </row>
  </sheetData>
  <pageMargins left="0.75" right="0.75" top="1" bottom="1" header="0.5" footer="0.5"/>
  <headerFooter>
    <oddFooter>&amp;L_x000D_&amp;1#&amp;"Rockwell"&amp;9&amp;K0078D7 Information Classification: General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</dc:creator>
  <cp:lastModifiedBy>Renee Gordon</cp:lastModifiedBy>
  <dcterms:created xsi:type="dcterms:W3CDTF">2026-02-12T06:34:00Z</dcterms:created>
  <dcterms:modified xsi:type="dcterms:W3CDTF">2026-02-19T23:45:42Z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64B40291E7DE509AAF9E8D69632B8D5B_43</vt:lpwstr>
  </property>
  <property fmtid="{D5CDD505-2E9C-101B-9397-08002B2CF9AE}" pid="3" name="KSOProductBuildVer">
    <vt:lpwstr>2052-6.11.0.8615</vt:lpwstr>
  </property>
  <property fmtid="{D5CDD505-2E9C-101B-9397-08002B2CF9AE}" pid="4" name="MSIP_Label_2bbab825-a111-45e4-86a1-18cee0005896_Enabled">
    <vt:lpwstr>true</vt:lpwstr>
  </property>
  <property fmtid="{D5CDD505-2E9C-101B-9397-08002B2CF9AE}" pid="5" name="MSIP_Label_2bbab825-a111-45e4-86a1-18cee0005896_SetDate">
    <vt:lpwstr>2026-02-19T23:38:47Z</vt:lpwstr>
  </property>
  <property fmtid="{D5CDD505-2E9C-101B-9397-08002B2CF9AE}" pid="6" name="MSIP_Label_2bbab825-a111-45e4-86a1-18cee0005896_Method">
    <vt:lpwstr>Standard</vt:lpwstr>
  </property>
  <property fmtid="{D5CDD505-2E9C-101B-9397-08002B2CF9AE}" pid="7" name="MSIP_Label_2bbab825-a111-45e4-86a1-18cee0005896_Name">
    <vt:lpwstr>2bbab825-a111-45e4-86a1-18cee0005896</vt:lpwstr>
  </property>
  <property fmtid="{D5CDD505-2E9C-101B-9397-08002B2CF9AE}" pid="8" name="MSIP_Label_2bbab825-a111-45e4-86a1-18cee0005896_SiteId">
    <vt:lpwstr>2567d566-604c-408a-8a60-55d0dc9d9d6b</vt:lpwstr>
  </property>
  <property fmtid="{D5CDD505-2E9C-101B-9397-08002B2CF9AE}" pid="9" name="MSIP_Label_2bbab825-a111-45e4-86a1-18cee0005896_ActionId">
    <vt:lpwstr>6f087c98-c5b3-44b5-82e3-20ddc401362c</vt:lpwstr>
  </property>
  <property fmtid="{D5CDD505-2E9C-101B-9397-08002B2CF9AE}" pid="10" name="MSIP_Label_2bbab825-a111-45e4-86a1-18cee0005896_ContentBits">
    <vt:lpwstr>2</vt:lpwstr>
  </property>
  <property fmtid="{D5CDD505-2E9C-101B-9397-08002B2CF9AE}" pid="11" name="MSIP_Label_2bbab825-a111-45e4-86a1-18cee0005896_Tag">
    <vt:lpwstr>10, 3, 0, 1</vt:lpwstr>
  </property>
</Properties>
</file>