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frut\Downloads\"/>
    </mc:Choice>
  </mc:AlternateContent>
  <xr:revisionPtr revIDLastSave="0" documentId="13_ncr:1_{5364443F-D142-4D7A-A41E-1012EEA3DBC8}" xr6:coauthVersionLast="47" xr6:coauthVersionMax="47" xr10:uidLastSave="{00000000-0000-0000-0000-000000000000}"/>
  <bookViews>
    <workbookView xWindow="-110" yWindow="-110" windowWidth="19420" windowHeight="10300" tabRatio="522" xr2:uid="{41E4EA65-E022-A249-84E3-87B6CCD1A3C8}"/>
  </bookViews>
  <sheets>
    <sheet name="B0" sheetId="1" r:id="rId1"/>
    <sheet name="H1" sheetId="10" state="hidden" r:id="rId2"/>
    <sheet name="B0D" sheetId="2" state="hidden" r:id="rId3"/>
    <sheet name="B1+2" sheetId="3" r:id="rId4"/>
    <sheet name="B1+2D" sheetId="5" state="hidden" r:id="rId5"/>
    <sheet name="B3D" sheetId="7" state="hidden" r:id="rId6"/>
    <sheet name="B4" sheetId="8" r:id="rId7"/>
    <sheet name="B3" sheetId="6" r:id="rId8"/>
    <sheet name="B4D" sheetId="9" state="hidden" r:id="rId9"/>
  </sheets>
  <definedNames>
    <definedName name="_xlnm._FilterDatabase" localSheetId="1" hidden="1">'H1'!$B$3:$C$3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C6" i="1"/>
  <c r="C7" i="1"/>
  <c r="C8" i="1"/>
  <c r="C9" i="1"/>
  <c r="C10" i="1"/>
  <c r="C11" i="1"/>
  <c r="C19" i="8"/>
  <c r="D19" i="8"/>
  <c r="E19" i="8"/>
  <c r="F19" i="8"/>
  <c r="G19" i="8"/>
  <c r="I19" i="8"/>
  <c r="C20" i="8"/>
  <c r="D20" i="8"/>
  <c r="E20" i="8"/>
  <c r="F20" i="8"/>
  <c r="G20" i="8"/>
  <c r="I20" i="8"/>
  <c r="C22" i="8"/>
  <c r="D22" i="8"/>
  <c r="E22" i="8"/>
  <c r="F22" i="8"/>
  <c r="G22" i="8"/>
  <c r="I22" i="8"/>
  <c r="C24" i="8"/>
  <c r="D24" i="8"/>
  <c r="E24" i="8"/>
  <c r="F24" i="8"/>
  <c r="G24" i="8"/>
  <c r="I24" i="8"/>
  <c r="C25" i="8"/>
  <c r="D25" i="8"/>
  <c r="E25" i="8"/>
  <c r="F25" i="8"/>
  <c r="G25" i="8"/>
  <c r="I25" i="8"/>
  <c r="C26" i="8"/>
  <c r="D26" i="8"/>
  <c r="E26" i="8"/>
  <c r="F26" i="8"/>
  <c r="G26" i="8"/>
  <c r="I26" i="8"/>
  <c r="C27" i="8"/>
  <c r="D27" i="8"/>
  <c r="E27" i="8"/>
  <c r="F27" i="8"/>
  <c r="G27" i="8"/>
  <c r="I27" i="8"/>
  <c r="C28" i="8"/>
  <c r="D28" i="8"/>
  <c r="E28" i="8"/>
  <c r="F28" i="8"/>
  <c r="G28" i="8"/>
  <c r="I28" i="8"/>
  <c r="C29" i="8"/>
  <c r="D29" i="8"/>
  <c r="E29" i="8"/>
  <c r="F29" i="8"/>
  <c r="G29" i="8"/>
  <c r="I29" i="8"/>
  <c r="C31" i="8"/>
  <c r="D31" i="8"/>
  <c r="E31" i="8"/>
  <c r="F31" i="8"/>
  <c r="G31" i="8"/>
  <c r="I31" i="8"/>
  <c r="C32" i="8"/>
  <c r="D32" i="8"/>
  <c r="E32" i="8"/>
  <c r="F32" i="8"/>
  <c r="G32" i="8"/>
  <c r="I32" i="8"/>
  <c r="C33" i="8"/>
  <c r="D33" i="8"/>
  <c r="E33" i="8"/>
  <c r="F33" i="8"/>
  <c r="G33" i="8"/>
  <c r="I33" i="8"/>
  <c r="C34" i="8"/>
  <c r="D34" i="8"/>
  <c r="E34" i="8"/>
  <c r="F34" i="8"/>
  <c r="G34" i="8"/>
  <c r="I34" i="8"/>
  <c r="C35" i="8"/>
  <c r="D35" i="8"/>
  <c r="E35" i="8"/>
  <c r="F35" i="8"/>
  <c r="G35" i="8"/>
  <c r="I35" i="8"/>
  <c r="C36" i="8"/>
  <c r="D36" i="8"/>
  <c r="E36" i="8"/>
  <c r="F36" i="8"/>
  <c r="G36" i="8"/>
  <c r="I36" i="8"/>
  <c r="C37" i="8"/>
  <c r="D37" i="8"/>
  <c r="E37" i="8"/>
  <c r="F37" i="8"/>
  <c r="G37" i="8"/>
  <c r="I37" i="8"/>
  <c r="C38" i="8"/>
  <c r="D38" i="8"/>
  <c r="E38" i="8"/>
  <c r="F38" i="8"/>
  <c r="G38" i="8"/>
  <c r="I38" i="8"/>
  <c r="C39" i="8"/>
  <c r="D39" i="8"/>
  <c r="E39" i="8"/>
  <c r="F39" i="8"/>
  <c r="G39" i="8"/>
  <c r="I39" i="8"/>
  <c r="C40" i="8"/>
  <c r="D40" i="8"/>
  <c r="E40" i="8"/>
  <c r="F40" i="8"/>
  <c r="G40" i="8"/>
  <c r="I40" i="8"/>
  <c r="C41" i="8"/>
  <c r="D41" i="8"/>
  <c r="E41" i="8"/>
  <c r="F41" i="8"/>
  <c r="G41" i="8"/>
  <c r="I41" i="8"/>
  <c r="C42" i="8"/>
  <c r="D42" i="8"/>
  <c r="E42" i="8"/>
  <c r="F42" i="8"/>
  <c r="G42" i="8"/>
  <c r="I42" i="8"/>
  <c r="C43" i="8"/>
  <c r="D43" i="8"/>
  <c r="E43" i="8"/>
  <c r="F43" i="8"/>
  <c r="G43" i="8"/>
  <c r="I43" i="8"/>
  <c r="C44" i="8"/>
  <c r="D44" i="8"/>
  <c r="E44" i="8"/>
  <c r="F44" i="8"/>
  <c r="G44" i="8"/>
  <c r="I44" i="8"/>
  <c r="C45" i="8"/>
  <c r="D45" i="8"/>
  <c r="E45" i="8"/>
  <c r="F45" i="8"/>
  <c r="G45" i="8"/>
  <c r="I45" i="8"/>
  <c r="C47" i="8"/>
  <c r="D47" i="8"/>
  <c r="E47" i="8"/>
  <c r="F47" i="8"/>
  <c r="G47" i="8"/>
  <c r="I47" i="8"/>
  <c r="C49" i="8"/>
  <c r="D49" i="8"/>
  <c r="E49" i="8"/>
  <c r="F49" i="8"/>
  <c r="G49" i="8"/>
  <c r="I49" i="8"/>
  <c r="C50" i="8"/>
  <c r="D50" i="8"/>
  <c r="E50" i="8"/>
  <c r="F50" i="8"/>
  <c r="G50" i="8"/>
  <c r="I50" i="8"/>
  <c r="C51" i="8"/>
  <c r="D51" i="8"/>
  <c r="E51" i="8"/>
  <c r="F51" i="8"/>
  <c r="G51" i="8"/>
  <c r="I51" i="8"/>
  <c r="C52" i="8"/>
  <c r="D52" i="8"/>
  <c r="E52" i="8"/>
  <c r="F52" i="8"/>
  <c r="G52" i="8"/>
  <c r="I52" i="8"/>
  <c r="C53" i="8"/>
  <c r="D53" i="8"/>
  <c r="E53" i="8"/>
  <c r="F53" i="8"/>
  <c r="G53" i="8"/>
  <c r="I53" i="8"/>
  <c r="C55" i="8"/>
  <c r="D55" i="8"/>
  <c r="E55" i="8"/>
  <c r="F55" i="8"/>
  <c r="G55" i="8"/>
  <c r="I55" i="8"/>
  <c r="C56" i="8"/>
  <c r="D56" i="8"/>
  <c r="E56" i="8"/>
  <c r="F56" i="8"/>
  <c r="G56" i="8"/>
  <c r="I56" i="8"/>
  <c r="C57" i="8"/>
  <c r="D57" i="8"/>
  <c r="E57" i="8"/>
  <c r="F57" i="8"/>
  <c r="G57" i="8"/>
  <c r="I57" i="8"/>
  <c r="D17" i="8"/>
  <c r="E17" i="8"/>
  <c r="F17" i="8"/>
  <c r="G17" i="8"/>
  <c r="I17" i="8"/>
  <c r="C18" i="6"/>
  <c r="D18" i="6"/>
  <c r="E18" i="6"/>
  <c r="F18" i="6"/>
  <c r="G18" i="6"/>
  <c r="I18" i="6"/>
  <c r="C19" i="6"/>
  <c r="D19" i="6"/>
  <c r="E19" i="6"/>
  <c r="F19" i="6"/>
  <c r="G19" i="6"/>
  <c r="I19" i="6"/>
  <c r="C21" i="6"/>
  <c r="D21" i="6"/>
  <c r="E21" i="6"/>
  <c r="F21" i="6"/>
  <c r="G21" i="6"/>
  <c r="I21" i="6"/>
  <c r="C22" i="6"/>
  <c r="D22" i="6"/>
  <c r="E22" i="6"/>
  <c r="F22" i="6"/>
  <c r="G22" i="6"/>
  <c r="I22" i="6"/>
  <c r="C23" i="6"/>
  <c r="D23" i="6"/>
  <c r="E23" i="6"/>
  <c r="F23" i="6"/>
  <c r="G23" i="6"/>
  <c r="I23" i="6"/>
  <c r="C24" i="6"/>
  <c r="D24" i="6"/>
  <c r="E24" i="6"/>
  <c r="F24" i="6"/>
  <c r="G24" i="6"/>
  <c r="I24" i="6"/>
  <c r="C25" i="6"/>
  <c r="D25" i="6"/>
  <c r="E25" i="6"/>
  <c r="F25" i="6"/>
  <c r="G25" i="6"/>
  <c r="I25" i="6"/>
  <c r="C26" i="6"/>
  <c r="D26" i="6"/>
  <c r="E26" i="6"/>
  <c r="F26" i="6"/>
  <c r="G26" i="6"/>
  <c r="I26" i="6"/>
  <c r="C27" i="6"/>
  <c r="D27" i="6"/>
  <c r="E27" i="6"/>
  <c r="F27" i="6"/>
  <c r="G27" i="6"/>
  <c r="I27" i="6"/>
  <c r="C28" i="6"/>
  <c r="D28" i="6"/>
  <c r="E28" i="6"/>
  <c r="F28" i="6"/>
  <c r="G28" i="6"/>
  <c r="I28" i="6"/>
  <c r="C29" i="6"/>
  <c r="D29" i="6"/>
  <c r="E29" i="6"/>
  <c r="F29" i="6"/>
  <c r="G29" i="6"/>
  <c r="I29" i="6"/>
  <c r="C30" i="6"/>
  <c r="D30" i="6"/>
  <c r="E30" i="6"/>
  <c r="F30" i="6"/>
  <c r="G30" i="6"/>
  <c r="I30" i="6"/>
  <c r="C31" i="6"/>
  <c r="D31" i="6"/>
  <c r="E31" i="6"/>
  <c r="F31" i="6"/>
  <c r="G31" i="6"/>
  <c r="I31" i="6"/>
  <c r="C32" i="6"/>
  <c r="D32" i="6"/>
  <c r="E32" i="6"/>
  <c r="F32" i="6"/>
  <c r="G32" i="6"/>
  <c r="I32" i="6"/>
  <c r="C33" i="6"/>
  <c r="D33" i="6"/>
  <c r="E33" i="6"/>
  <c r="F33" i="6"/>
  <c r="G33" i="6"/>
  <c r="I33" i="6"/>
  <c r="C34" i="6"/>
  <c r="D34" i="6"/>
  <c r="E34" i="6"/>
  <c r="F34" i="6"/>
  <c r="G34" i="6"/>
  <c r="I34" i="6"/>
  <c r="C37" i="6"/>
  <c r="D37" i="6"/>
  <c r="E37" i="6"/>
  <c r="F37" i="6"/>
  <c r="G37" i="6"/>
  <c r="I37" i="6"/>
  <c r="C38" i="6"/>
  <c r="D38" i="6"/>
  <c r="E38" i="6"/>
  <c r="F38" i="6"/>
  <c r="G38" i="6"/>
  <c r="I38" i="6"/>
  <c r="C39" i="6"/>
  <c r="D39" i="6"/>
  <c r="E39" i="6"/>
  <c r="F39" i="6"/>
  <c r="G39" i="6"/>
  <c r="I39" i="6"/>
  <c r="C40" i="6"/>
  <c r="D40" i="6"/>
  <c r="E40" i="6"/>
  <c r="F40" i="6"/>
  <c r="G40" i="6"/>
  <c r="I40" i="6"/>
  <c r="C41" i="6"/>
  <c r="D41" i="6"/>
  <c r="E41" i="6"/>
  <c r="F41" i="6"/>
  <c r="G41" i="6"/>
  <c r="I41" i="6"/>
  <c r="C42" i="6"/>
  <c r="D42" i="6"/>
  <c r="E42" i="6"/>
  <c r="F42" i="6"/>
  <c r="G42" i="6"/>
  <c r="I42" i="6"/>
  <c r="C43" i="6"/>
  <c r="D43" i="6"/>
  <c r="E43" i="6"/>
  <c r="F43" i="6"/>
  <c r="G43" i="6"/>
  <c r="I43" i="6"/>
  <c r="C44" i="6"/>
  <c r="D44" i="6"/>
  <c r="E44" i="6"/>
  <c r="F44" i="6"/>
  <c r="G44" i="6"/>
  <c r="I44" i="6"/>
  <c r="C45" i="6"/>
  <c r="D45" i="6"/>
  <c r="E45" i="6"/>
  <c r="F45" i="6"/>
  <c r="G45" i="6"/>
  <c r="I45" i="6"/>
  <c r="C46" i="6"/>
  <c r="D46" i="6"/>
  <c r="E46" i="6"/>
  <c r="F46" i="6"/>
  <c r="G46" i="6"/>
  <c r="I46" i="6"/>
  <c r="C47" i="6"/>
  <c r="D47" i="6"/>
  <c r="E47" i="6"/>
  <c r="F47" i="6"/>
  <c r="G47" i="6"/>
  <c r="I47" i="6"/>
  <c r="C48" i="6"/>
  <c r="D48" i="6"/>
  <c r="E48" i="6"/>
  <c r="F48" i="6"/>
  <c r="G48" i="6"/>
  <c r="I48" i="6"/>
  <c r="C49" i="6"/>
  <c r="D49" i="6"/>
  <c r="E49" i="6"/>
  <c r="F49" i="6"/>
  <c r="G49" i="6"/>
  <c r="I49" i="6"/>
  <c r="C50" i="6"/>
  <c r="D50" i="6"/>
  <c r="E50" i="6"/>
  <c r="F50" i="6"/>
  <c r="G50" i="6"/>
  <c r="I50" i="6"/>
  <c r="C53" i="6"/>
  <c r="D53" i="6"/>
  <c r="E53" i="6"/>
  <c r="F53" i="6"/>
  <c r="G53" i="6"/>
  <c r="I53" i="6"/>
  <c r="C54" i="6"/>
  <c r="D54" i="6"/>
  <c r="E54" i="6"/>
  <c r="F54" i="6"/>
  <c r="G54" i="6"/>
  <c r="I54" i="6"/>
  <c r="C55" i="6"/>
  <c r="D55" i="6"/>
  <c r="E55" i="6"/>
  <c r="F55" i="6"/>
  <c r="G55" i="6"/>
  <c r="I55" i="6"/>
  <c r="C56" i="6"/>
  <c r="D56" i="6"/>
  <c r="E56" i="6"/>
  <c r="F56" i="6"/>
  <c r="G56" i="6"/>
  <c r="I56" i="6"/>
  <c r="C57" i="6"/>
  <c r="D57" i="6"/>
  <c r="E57" i="6"/>
  <c r="F57" i="6"/>
  <c r="G57" i="6"/>
  <c r="I57" i="6"/>
  <c r="C58" i="6"/>
  <c r="D58" i="6"/>
  <c r="E58" i="6"/>
  <c r="F58" i="6"/>
  <c r="G58" i="6"/>
  <c r="I58" i="6"/>
  <c r="C59" i="6"/>
  <c r="D59" i="6"/>
  <c r="E59" i="6"/>
  <c r="F59" i="6"/>
  <c r="G59" i="6"/>
  <c r="I59" i="6"/>
  <c r="C60" i="6"/>
  <c r="D60" i="6"/>
  <c r="E60" i="6"/>
  <c r="F60" i="6"/>
  <c r="G60" i="6"/>
  <c r="I60" i="6"/>
  <c r="C61" i="6"/>
  <c r="D61" i="6"/>
  <c r="E61" i="6"/>
  <c r="F61" i="6"/>
  <c r="G61" i="6"/>
  <c r="I61" i="6"/>
  <c r="C64" i="6"/>
  <c r="D64" i="6"/>
  <c r="E64" i="6"/>
  <c r="F64" i="6"/>
  <c r="G64" i="6"/>
  <c r="I64" i="6"/>
  <c r="C65" i="6"/>
  <c r="D65" i="6"/>
  <c r="E65" i="6"/>
  <c r="F65" i="6"/>
  <c r="G65" i="6"/>
  <c r="I65" i="6"/>
  <c r="C66" i="6"/>
  <c r="D66" i="6"/>
  <c r="E66" i="6"/>
  <c r="F66" i="6"/>
  <c r="G66" i="6"/>
  <c r="I66" i="6"/>
  <c r="C67" i="6"/>
  <c r="D67" i="6"/>
  <c r="E67" i="6"/>
  <c r="F67" i="6"/>
  <c r="G67" i="6"/>
  <c r="I67" i="6"/>
  <c r="C68" i="6"/>
  <c r="D68" i="6"/>
  <c r="E68" i="6"/>
  <c r="F68" i="6"/>
  <c r="G68" i="6"/>
  <c r="I68" i="6"/>
  <c r="C69" i="6"/>
  <c r="D69" i="6"/>
  <c r="E69" i="6"/>
  <c r="F69" i="6"/>
  <c r="G69" i="6"/>
  <c r="I69" i="6"/>
  <c r="C72" i="6"/>
  <c r="D72" i="6"/>
  <c r="E72" i="6"/>
  <c r="F72" i="6"/>
  <c r="G72" i="6"/>
  <c r="I72" i="6"/>
  <c r="C73" i="6"/>
  <c r="D73" i="6"/>
  <c r="E73" i="6"/>
  <c r="F73" i="6"/>
  <c r="G73" i="6"/>
  <c r="I73" i="6"/>
  <c r="C74" i="6"/>
  <c r="D74" i="6"/>
  <c r="E74" i="6"/>
  <c r="F74" i="6"/>
  <c r="G74" i="6"/>
  <c r="I74" i="6"/>
  <c r="C75" i="6"/>
  <c r="D75" i="6"/>
  <c r="E75" i="6"/>
  <c r="F75" i="6"/>
  <c r="G75" i="6"/>
  <c r="I75" i="6"/>
  <c r="C76" i="6"/>
  <c r="D76" i="6"/>
  <c r="E76" i="6"/>
  <c r="F76" i="6"/>
  <c r="G76" i="6"/>
  <c r="I76" i="6"/>
  <c r="C77" i="6"/>
  <c r="D77" i="6"/>
  <c r="E77" i="6"/>
  <c r="F77" i="6"/>
  <c r="G77" i="6"/>
  <c r="I77" i="6"/>
  <c r="C78" i="6"/>
  <c r="D78" i="6"/>
  <c r="E78" i="6"/>
  <c r="F78" i="6"/>
  <c r="G78" i="6"/>
  <c r="I78" i="6"/>
  <c r="C79" i="6"/>
  <c r="D79" i="6"/>
  <c r="E79" i="6"/>
  <c r="F79" i="6"/>
  <c r="G79" i="6"/>
  <c r="I79" i="6"/>
  <c r="C80" i="6"/>
  <c r="D80" i="6"/>
  <c r="E80" i="6"/>
  <c r="F80" i="6"/>
  <c r="G80" i="6"/>
  <c r="I80" i="6"/>
  <c r="C83" i="6"/>
  <c r="D83" i="6"/>
  <c r="E83" i="6"/>
  <c r="F83" i="6"/>
  <c r="G83" i="6"/>
  <c r="I83" i="6"/>
  <c r="C84" i="6"/>
  <c r="D84" i="6"/>
  <c r="E84" i="6"/>
  <c r="F84" i="6"/>
  <c r="G84" i="6"/>
  <c r="I84" i="6"/>
  <c r="C85" i="6"/>
  <c r="D85" i="6"/>
  <c r="E85" i="6"/>
  <c r="F85" i="6"/>
  <c r="G85" i="6"/>
  <c r="I85" i="6"/>
  <c r="C86" i="6"/>
  <c r="D86" i="6"/>
  <c r="E86" i="6"/>
  <c r="F86" i="6"/>
  <c r="G86" i="6"/>
  <c r="I86" i="6"/>
  <c r="C87" i="6"/>
  <c r="D87" i="6"/>
  <c r="E87" i="6"/>
  <c r="F87" i="6"/>
  <c r="G87" i="6"/>
  <c r="I87" i="6"/>
  <c r="C88" i="6"/>
  <c r="D88" i="6"/>
  <c r="E88" i="6"/>
  <c r="F88" i="6"/>
  <c r="G88" i="6"/>
  <c r="I88" i="6"/>
  <c r="C91" i="6"/>
  <c r="D91" i="6"/>
  <c r="E91" i="6"/>
  <c r="F91" i="6"/>
  <c r="G91" i="6"/>
  <c r="I91" i="6"/>
  <c r="C92" i="6"/>
  <c r="D92" i="6"/>
  <c r="E92" i="6"/>
  <c r="F92" i="6"/>
  <c r="G92" i="6"/>
  <c r="I92" i="6"/>
  <c r="C93" i="6"/>
  <c r="D93" i="6"/>
  <c r="E93" i="6"/>
  <c r="F93" i="6"/>
  <c r="G93" i="6"/>
  <c r="I93" i="6"/>
  <c r="C94" i="6"/>
  <c r="D94" i="6"/>
  <c r="E94" i="6"/>
  <c r="F94" i="6"/>
  <c r="G94" i="6"/>
  <c r="I94" i="6"/>
  <c r="C95" i="6"/>
  <c r="D95" i="6"/>
  <c r="E95" i="6"/>
  <c r="F95" i="6"/>
  <c r="G95" i="6"/>
  <c r="I95" i="6"/>
  <c r="C96" i="6"/>
  <c r="D96" i="6"/>
  <c r="E96" i="6"/>
  <c r="F96" i="6"/>
  <c r="G96" i="6"/>
  <c r="I96" i="6"/>
  <c r="C97" i="6"/>
  <c r="D97" i="6"/>
  <c r="E97" i="6"/>
  <c r="F97" i="6"/>
  <c r="G97" i="6"/>
  <c r="I97" i="6"/>
  <c r="C98" i="6"/>
  <c r="D98" i="6"/>
  <c r="E98" i="6"/>
  <c r="F98" i="6"/>
  <c r="G98" i="6"/>
  <c r="I98" i="6"/>
  <c r="C99" i="6"/>
  <c r="D99" i="6"/>
  <c r="E99" i="6"/>
  <c r="F99" i="6"/>
  <c r="G99" i="6"/>
  <c r="I99" i="6"/>
  <c r="C100" i="6"/>
  <c r="D100" i="6"/>
  <c r="E100" i="6"/>
  <c r="F100" i="6"/>
  <c r="G100" i="6"/>
  <c r="I100" i="6"/>
  <c r="C101" i="6"/>
  <c r="D101" i="6"/>
  <c r="E101" i="6"/>
  <c r="F101" i="6"/>
  <c r="G101" i="6"/>
  <c r="I101" i="6"/>
  <c r="C102" i="6"/>
  <c r="D102" i="6"/>
  <c r="E102" i="6"/>
  <c r="F102" i="6"/>
  <c r="G102" i="6"/>
  <c r="I102" i="6"/>
  <c r="C103" i="6"/>
  <c r="D103" i="6"/>
  <c r="E103" i="6"/>
  <c r="F103" i="6"/>
  <c r="G103" i="6"/>
  <c r="I103" i="6"/>
  <c r="C104" i="6"/>
  <c r="D104" i="6"/>
  <c r="E104" i="6"/>
  <c r="F104" i="6"/>
  <c r="G104" i="6"/>
  <c r="I104" i="6"/>
  <c r="C105" i="6"/>
  <c r="D105" i="6"/>
  <c r="E105" i="6"/>
  <c r="F105" i="6"/>
  <c r="G105" i="6"/>
  <c r="I105" i="6"/>
  <c r="C108" i="6"/>
  <c r="D108" i="6"/>
  <c r="E108" i="6"/>
  <c r="F108" i="6"/>
  <c r="G108" i="6"/>
  <c r="I108" i="6"/>
  <c r="C109" i="6"/>
  <c r="D109" i="6"/>
  <c r="E109" i="6"/>
  <c r="F109" i="6"/>
  <c r="G109" i="6"/>
  <c r="I109" i="6"/>
  <c r="C110" i="6"/>
  <c r="D110" i="6"/>
  <c r="E110" i="6"/>
  <c r="F110" i="6"/>
  <c r="G110" i="6"/>
  <c r="I110" i="6"/>
  <c r="C111" i="6"/>
  <c r="D111" i="6"/>
  <c r="E111" i="6"/>
  <c r="F111" i="6"/>
  <c r="G111" i="6"/>
  <c r="I111" i="6"/>
  <c r="C112" i="6"/>
  <c r="D112" i="6"/>
  <c r="E112" i="6"/>
  <c r="F112" i="6"/>
  <c r="G112" i="6"/>
  <c r="I112" i="6"/>
  <c r="C113" i="6"/>
  <c r="D113" i="6"/>
  <c r="E113" i="6"/>
  <c r="F113" i="6"/>
  <c r="G113" i="6"/>
  <c r="I113" i="6"/>
  <c r="C114" i="6"/>
  <c r="D114" i="6"/>
  <c r="E114" i="6"/>
  <c r="F114" i="6"/>
  <c r="G114" i="6"/>
  <c r="I114" i="6"/>
  <c r="C115" i="6"/>
  <c r="D115" i="6"/>
  <c r="E115" i="6"/>
  <c r="F115" i="6"/>
  <c r="G115" i="6"/>
  <c r="I115" i="6"/>
  <c r="C116" i="6"/>
  <c r="D116" i="6"/>
  <c r="E116" i="6"/>
  <c r="F116" i="6"/>
  <c r="G116" i="6"/>
  <c r="I116" i="6"/>
  <c r="C117" i="6"/>
  <c r="D117" i="6"/>
  <c r="E117" i="6"/>
  <c r="F117" i="6"/>
  <c r="G117" i="6"/>
  <c r="I117" i="6"/>
  <c r="C118" i="6"/>
  <c r="D118" i="6"/>
  <c r="E118" i="6"/>
  <c r="F118" i="6"/>
  <c r="G118" i="6"/>
  <c r="I118" i="6"/>
  <c r="C119" i="6"/>
  <c r="D119" i="6"/>
  <c r="E119" i="6"/>
  <c r="F119" i="6"/>
  <c r="G119" i="6"/>
  <c r="I119" i="6"/>
  <c r="C120" i="6"/>
  <c r="D120" i="6"/>
  <c r="E120" i="6"/>
  <c r="F120" i="6"/>
  <c r="G120" i="6"/>
  <c r="I120" i="6"/>
  <c r="C121" i="6"/>
  <c r="D121" i="6"/>
  <c r="E121" i="6"/>
  <c r="F121" i="6"/>
  <c r="G121" i="6"/>
  <c r="I121" i="6"/>
  <c r="C122" i="6"/>
  <c r="D122" i="6"/>
  <c r="E122" i="6"/>
  <c r="F122" i="6"/>
  <c r="G122" i="6"/>
  <c r="I122" i="6"/>
  <c r="C123" i="6"/>
  <c r="D123" i="6"/>
  <c r="E123" i="6"/>
  <c r="F123" i="6"/>
  <c r="G123" i="6"/>
  <c r="I123" i="6"/>
  <c r="C124" i="6"/>
  <c r="D124" i="6"/>
  <c r="E124" i="6"/>
  <c r="F124" i="6"/>
  <c r="G124" i="6"/>
  <c r="I124" i="6"/>
  <c r="C125" i="6"/>
  <c r="D125" i="6"/>
  <c r="E125" i="6"/>
  <c r="F125" i="6"/>
  <c r="G125" i="6"/>
  <c r="I125" i="6"/>
  <c r="C126" i="6"/>
  <c r="D126" i="6"/>
  <c r="E126" i="6"/>
  <c r="F126" i="6"/>
  <c r="G126" i="6"/>
  <c r="I126" i="6"/>
  <c r="C127" i="6"/>
  <c r="D127" i="6"/>
  <c r="E127" i="6"/>
  <c r="F127" i="6"/>
  <c r="G127" i="6"/>
  <c r="I127" i="6"/>
  <c r="C128" i="6"/>
  <c r="D128" i="6"/>
  <c r="E128" i="6"/>
  <c r="F128" i="6"/>
  <c r="G128" i="6"/>
  <c r="I128" i="6"/>
  <c r="C129" i="6"/>
  <c r="D129" i="6"/>
  <c r="E129" i="6"/>
  <c r="F129" i="6"/>
  <c r="G129" i="6"/>
  <c r="I129" i="6"/>
  <c r="C130" i="6"/>
  <c r="D130" i="6"/>
  <c r="E130" i="6"/>
  <c r="F130" i="6"/>
  <c r="G130" i="6"/>
  <c r="I130" i="6"/>
  <c r="C131" i="6"/>
  <c r="D131" i="6"/>
  <c r="E131" i="6"/>
  <c r="F131" i="6"/>
  <c r="G131" i="6"/>
  <c r="I131" i="6"/>
  <c r="C132" i="6"/>
  <c r="D132" i="6"/>
  <c r="E132" i="6"/>
  <c r="F132" i="6"/>
  <c r="G132" i="6"/>
  <c r="I132" i="6"/>
  <c r="C133" i="6"/>
  <c r="D133" i="6"/>
  <c r="E133" i="6"/>
  <c r="F133" i="6"/>
  <c r="G133" i="6"/>
  <c r="I133" i="6"/>
  <c r="C136" i="6"/>
  <c r="D136" i="6"/>
  <c r="E136" i="6"/>
  <c r="F136" i="6"/>
  <c r="G136" i="6"/>
  <c r="I136" i="6"/>
  <c r="C137" i="6"/>
  <c r="D137" i="6"/>
  <c r="E137" i="6"/>
  <c r="F137" i="6"/>
  <c r="G137" i="6"/>
  <c r="I137" i="6"/>
  <c r="C138" i="6"/>
  <c r="D138" i="6"/>
  <c r="E138" i="6"/>
  <c r="F138" i="6"/>
  <c r="G138" i="6"/>
  <c r="I138" i="6"/>
  <c r="C139" i="6"/>
  <c r="D139" i="6"/>
  <c r="E139" i="6"/>
  <c r="F139" i="6"/>
  <c r="G139" i="6"/>
  <c r="I139" i="6"/>
  <c r="C140" i="6"/>
  <c r="D140" i="6"/>
  <c r="E140" i="6"/>
  <c r="F140" i="6"/>
  <c r="G140" i="6"/>
  <c r="I140" i="6"/>
  <c r="C141" i="6"/>
  <c r="D141" i="6"/>
  <c r="E141" i="6"/>
  <c r="F141" i="6"/>
  <c r="G141" i="6"/>
  <c r="I141" i="6"/>
  <c r="C142" i="6"/>
  <c r="D142" i="6"/>
  <c r="E142" i="6"/>
  <c r="F142" i="6"/>
  <c r="G142" i="6"/>
  <c r="I142" i="6"/>
  <c r="C143" i="6"/>
  <c r="D143" i="6"/>
  <c r="E143" i="6"/>
  <c r="F143" i="6"/>
  <c r="G143" i="6"/>
  <c r="I143" i="6"/>
  <c r="C144" i="6"/>
  <c r="D144" i="6"/>
  <c r="E144" i="6"/>
  <c r="F144" i="6"/>
  <c r="G144" i="6"/>
  <c r="I144" i="6"/>
  <c r="C145" i="6"/>
  <c r="D145" i="6"/>
  <c r="E145" i="6"/>
  <c r="F145" i="6"/>
  <c r="G145" i="6"/>
  <c r="I145" i="6"/>
  <c r="C148" i="6"/>
  <c r="D148" i="6"/>
  <c r="E148" i="6"/>
  <c r="F148" i="6"/>
  <c r="G148" i="6"/>
  <c r="I148" i="6"/>
  <c r="C149" i="6"/>
  <c r="D149" i="6"/>
  <c r="E149" i="6"/>
  <c r="F149" i="6"/>
  <c r="G149" i="6"/>
  <c r="I149" i="6"/>
  <c r="C150" i="6"/>
  <c r="D150" i="6"/>
  <c r="E150" i="6"/>
  <c r="F150" i="6"/>
  <c r="G150" i="6"/>
  <c r="I150" i="6"/>
  <c r="C151" i="6"/>
  <c r="D151" i="6"/>
  <c r="E151" i="6"/>
  <c r="F151" i="6"/>
  <c r="G151" i="6"/>
  <c r="I151" i="6"/>
  <c r="C152" i="6"/>
  <c r="D152" i="6"/>
  <c r="E152" i="6"/>
  <c r="F152" i="6"/>
  <c r="G152" i="6"/>
  <c r="I152" i="6"/>
  <c r="C153" i="6"/>
  <c r="D153" i="6"/>
  <c r="E153" i="6"/>
  <c r="F153" i="6"/>
  <c r="G153" i="6"/>
  <c r="I153" i="6"/>
  <c r="C154" i="6"/>
  <c r="D154" i="6"/>
  <c r="E154" i="6"/>
  <c r="F154" i="6"/>
  <c r="G154" i="6"/>
  <c r="I154" i="6"/>
  <c r="C155" i="6"/>
  <c r="D155" i="6"/>
  <c r="E155" i="6"/>
  <c r="F155" i="6"/>
  <c r="G155" i="6"/>
  <c r="I155" i="6"/>
  <c r="C156" i="6"/>
  <c r="D156" i="6"/>
  <c r="E156" i="6"/>
  <c r="F156" i="6"/>
  <c r="G156" i="6"/>
  <c r="I156" i="6"/>
  <c r="C157" i="6"/>
  <c r="D157" i="6"/>
  <c r="E157" i="6"/>
  <c r="F157" i="6"/>
  <c r="G157" i="6"/>
  <c r="I157" i="6"/>
  <c r="C158" i="6"/>
  <c r="D158" i="6"/>
  <c r="E158" i="6"/>
  <c r="F158" i="6"/>
  <c r="G158" i="6"/>
  <c r="I158" i="6"/>
  <c r="C159" i="6"/>
  <c r="D159" i="6"/>
  <c r="E159" i="6"/>
  <c r="F159" i="6"/>
  <c r="G159" i="6"/>
  <c r="I159" i="6"/>
  <c r="C160" i="6"/>
  <c r="D160" i="6"/>
  <c r="E160" i="6"/>
  <c r="F160" i="6"/>
  <c r="G160" i="6"/>
  <c r="I160" i="6"/>
  <c r="C161" i="6"/>
  <c r="D161" i="6"/>
  <c r="E161" i="6"/>
  <c r="F161" i="6"/>
  <c r="G161" i="6"/>
  <c r="I161" i="6"/>
  <c r="C162" i="6"/>
  <c r="D162" i="6"/>
  <c r="E162" i="6"/>
  <c r="F162" i="6"/>
  <c r="G162" i="6"/>
  <c r="I162" i="6"/>
  <c r="C163" i="6"/>
  <c r="D163" i="6"/>
  <c r="E163" i="6"/>
  <c r="F163" i="6"/>
  <c r="G163" i="6"/>
  <c r="I163" i="6"/>
  <c r="C164" i="6"/>
  <c r="D164" i="6"/>
  <c r="E164" i="6"/>
  <c r="F164" i="6"/>
  <c r="G164" i="6"/>
  <c r="I164" i="6"/>
  <c r="C165" i="6"/>
  <c r="D165" i="6"/>
  <c r="E165" i="6"/>
  <c r="F165" i="6"/>
  <c r="G165" i="6"/>
  <c r="I165" i="6"/>
  <c r="C168" i="6"/>
  <c r="D168" i="6"/>
  <c r="E168" i="6"/>
  <c r="F168" i="6"/>
  <c r="G168" i="6"/>
  <c r="I168" i="6"/>
  <c r="C169" i="6"/>
  <c r="D169" i="6"/>
  <c r="E169" i="6"/>
  <c r="F169" i="6"/>
  <c r="G169" i="6"/>
  <c r="I169" i="6"/>
  <c r="C170" i="6"/>
  <c r="D170" i="6"/>
  <c r="E170" i="6"/>
  <c r="F170" i="6"/>
  <c r="G170" i="6"/>
  <c r="I170" i="6"/>
  <c r="C171" i="6"/>
  <c r="D171" i="6"/>
  <c r="E171" i="6"/>
  <c r="F171" i="6"/>
  <c r="G171" i="6"/>
  <c r="I171" i="6"/>
  <c r="C172" i="6"/>
  <c r="D172" i="6"/>
  <c r="E172" i="6"/>
  <c r="F172" i="6"/>
  <c r="G172" i="6"/>
  <c r="I172" i="6"/>
  <c r="C173" i="6"/>
  <c r="D173" i="6"/>
  <c r="E173" i="6"/>
  <c r="F173" i="6"/>
  <c r="G173" i="6"/>
  <c r="I173" i="6"/>
  <c r="C174" i="6"/>
  <c r="D174" i="6"/>
  <c r="E174" i="6"/>
  <c r="F174" i="6"/>
  <c r="G174" i="6"/>
  <c r="I174" i="6"/>
  <c r="C175" i="6"/>
  <c r="D175" i="6"/>
  <c r="E175" i="6"/>
  <c r="F175" i="6"/>
  <c r="G175" i="6"/>
  <c r="I175" i="6"/>
  <c r="C176" i="6"/>
  <c r="D176" i="6"/>
  <c r="E176" i="6"/>
  <c r="F176" i="6"/>
  <c r="G176" i="6"/>
  <c r="I176" i="6"/>
  <c r="C177" i="6"/>
  <c r="D177" i="6"/>
  <c r="E177" i="6"/>
  <c r="F177" i="6"/>
  <c r="G177" i="6"/>
  <c r="I177" i="6"/>
  <c r="C178" i="6"/>
  <c r="D178" i="6"/>
  <c r="E178" i="6"/>
  <c r="F178" i="6"/>
  <c r="G178" i="6"/>
  <c r="I178" i="6"/>
  <c r="C179" i="6"/>
  <c r="D179" i="6"/>
  <c r="E179" i="6"/>
  <c r="F179" i="6"/>
  <c r="G179" i="6"/>
  <c r="I179" i="6"/>
  <c r="C180" i="6"/>
  <c r="D180" i="6"/>
  <c r="E180" i="6"/>
  <c r="F180" i="6"/>
  <c r="G180" i="6"/>
  <c r="I180" i="6"/>
  <c r="C181" i="6"/>
  <c r="D181" i="6"/>
  <c r="E181" i="6"/>
  <c r="F181" i="6"/>
  <c r="G181" i="6"/>
  <c r="I181" i="6"/>
  <c r="C182" i="6"/>
  <c r="D182" i="6"/>
  <c r="E182" i="6"/>
  <c r="F182" i="6"/>
  <c r="G182" i="6"/>
  <c r="I182" i="6"/>
  <c r="C183" i="6"/>
  <c r="D183" i="6"/>
  <c r="E183" i="6"/>
  <c r="F183" i="6"/>
  <c r="G183" i="6"/>
  <c r="I183" i="6"/>
  <c r="C184" i="6"/>
  <c r="D184" i="6"/>
  <c r="E184" i="6"/>
  <c r="F184" i="6"/>
  <c r="G184" i="6"/>
  <c r="I184" i="6"/>
  <c r="C185" i="6"/>
  <c r="D185" i="6"/>
  <c r="E185" i="6"/>
  <c r="F185" i="6"/>
  <c r="G185" i="6"/>
  <c r="I185" i="6"/>
  <c r="C186" i="6"/>
  <c r="D186" i="6"/>
  <c r="E186" i="6"/>
  <c r="F186" i="6"/>
  <c r="G186" i="6"/>
  <c r="I186" i="6"/>
  <c r="C187" i="6"/>
  <c r="D187" i="6"/>
  <c r="E187" i="6"/>
  <c r="F187" i="6"/>
  <c r="G187" i="6"/>
  <c r="I187" i="6"/>
  <c r="D17" i="6"/>
  <c r="E17" i="6"/>
  <c r="F17" i="6"/>
  <c r="G17" i="6"/>
  <c r="I17" i="6"/>
  <c r="C18" i="3" l="1"/>
  <c r="D18" i="3"/>
  <c r="E18" i="3"/>
  <c r="F18" i="3"/>
  <c r="G18" i="3"/>
  <c r="I18" i="3"/>
  <c r="C19" i="3"/>
  <c r="D19" i="3"/>
  <c r="E19" i="3"/>
  <c r="F19" i="3"/>
  <c r="G19" i="3"/>
  <c r="I19" i="3"/>
  <c r="C20" i="3"/>
  <c r="D20" i="3"/>
  <c r="E20" i="3"/>
  <c r="F20" i="3"/>
  <c r="G20" i="3"/>
  <c r="I20" i="3"/>
  <c r="C21" i="3"/>
  <c r="D21" i="3"/>
  <c r="E21" i="3"/>
  <c r="F21" i="3"/>
  <c r="G21" i="3"/>
  <c r="I21" i="3"/>
  <c r="C22" i="3"/>
  <c r="D22" i="3"/>
  <c r="E22" i="3"/>
  <c r="F22" i="3"/>
  <c r="G22" i="3"/>
  <c r="I22" i="3"/>
  <c r="C23" i="3"/>
  <c r="D23" i="3"/>
  <c r="E23" i="3"/>
  <c r="F23" i="3"/>
  <c r="G23" i="3"/>
  <c r="I23" i="3"/>
  <c r="C24" i="3"/>
  <c r="D24" i="3"/>
  <c r="E24" i="3"/>
  <c r="F24" i="3"/>
  <c r="G24" i="3"/>
  <c r="I24" i="3"/>
  <c r="C25" i="3"/>
  <c r="D25" i="3"/>
  <c r="E25" i="3"/>
  <c r="F25" i="3"/>
  <c r="G25" i="3"/>
  <c r="I25" i="3"/>
  <c r="C26" i="3"/>
  <c r="D26" i="3"/>
  <c r="E26" i="3"/>
  <c r="F26" i="3"/>
  <c r="G26" i="3"/>
  <c r="I26" i="3"/>
  <c r="C27" i="3"/>
  <c r="D27" i="3"/>
  <c r="E27" i="3"/>
  <c r="F27" i="3"/>
  <c r="G27" i="3"/>
  <c r="I27" i="3"/>
  <c r="C28" i="3"/>
  <c r="D28" i="3"/>
  <c r="E28" i="3"/>
  <c r="F28" i="3"/>
  <c r="G28" i="3"/>
  <c r="I28" i="3"/>
  <c r="C29" i="3"/>
  <c r="D29" i="3"/>
  <c r="E29" i="3"/>
  <c r="F29" i="3"/>
  <c r="G29" i="3"/>
  <c r="I29" i="3"/>
  <c r="C30" i="3"/>
  <c r="D30" i="3"/>
  <c r="E30" i="3"/>
  <c r="F30" i="3"/>
  <c r="G30" i="3"/>
  <c r="I30" i="3"/>
  <c r="C31" i="3"/>
  <c r="D31" i="3"/>
  <c r="E31" i="3"/>
  <c r="F31" i="3"/>
  <c r="G31" i="3"/>
  <c r="I31" i="3"/>
  <c r="C32" i="3"/>
  <c r="D32" i="3"/>
  <c r="E32" i="3"/>
  <c r="F32" i="3"/>
  <c r="G32" i="3"/>
  <c r="I32" i="3"/>
  <c r="C33" i="3"/>
  <c r="D33" i="3"/>
  <c r="E33" i="3"/>
  <c r="F33" i="3"/>
  <c r="G33" i="3"/>
  <c r="I33" i="3"/>
  <c r="C34" i="3"/>
  <c r="D34" i="3"/>
  <c r="E34" i="3"/>
  <c r="F34" i="3"/>
  <c r="G34" i="3"/>
  <c r="I34" i="3"/>
  <c r="C35" i="3"/>
  <c r="D35" i="3"/>
  <c r="E35" i="3"/>
  <c r="F35" i="3"/>
  <c r="G35" i="3"/>
  <c r="I35" i="3"/>
  <c r="C36" i="3"/>
  <c r="D36" i="3"/>
  <c r="E36" i="3"/>
  <c r="F36" i="3"/>
  <c r="G36" i="3"/>
  <c r="I36" i="3"/>
  <c r="C37" i="3"/>
  <c r="D37" i="3"/>
  <c r="E37" i="3"/>
  <c r="F37" i="3"/>
  <c r="G37" i="3"/>
  <c r="I37" i="3"/>
  <c r="C38" i="3"/>
  <c r="D38" i="3"/>
  <c r="E38" i="3"/>
  <c r="F38" i="3"/>
  <c r="G38" i="3"/>
  <c r="I38" i="3"/>
  <c r="C39" i="3"/>
  <c r="D39" i="3"/>
  <c r="E39" i="3"/>
  <c r="F39" i="3"/>
  <c r="G39" i="3"/>
  <c r="I39" i="3"/>
  <c r="C40" i="3"/>
  <c r="D40" i="3"/>
  <c r="E40" i="3"/>
  <c r="F40" i="3"/>
  <c r="G40" i="3"/>
  <c r="I40" i="3"/>
  <c r="C41" i="3"/>
  <c r="D41" i="3"/>
  <c r="E41" i="3"/>
  <c r="F41" i="3"/>
  <c r="G41" i="3"/>
  <c r="I41" i="3"/>
  <c r="C42" i="3"/>
  <c r="D42" i="3"/>
  <c r="E42" i="3"/>
  <c r="F42" i="3"/>
  <c r="G42" i="3"/>
  <c r="I42" i="3"/>
  <c r="C43" i="3"/>
  <c r="D43" i="3"/>
  <c r="E43" i="3"/>
  <c r="F43" i="3"/>
  <c r="G43" i="3"/>
  <c r="I43" i="3"/>
  <c r="C44" i="3"/>
  <c r="D44" i="3"/>
  <c r="E44" i="3"/>
  <c r="F44" i="3"/>
  <c r="G44" i="3"/>
  <c r="I44" i="3"/>
  <c r="C45" i="3"/>
  <c r="D45" i="3"/>
  <c r="E45" i="3"/>
  <c r="F45" i="3"/>
  <c r="G45" i="3"/>
  <c r="I45" i="3"/>
  <c r="C46" i="3"/>
  <c r="D46" i="3"/>
  <c r="E46" i="3"/>
  <c r="F46" i="3"/>
  <c r="G46" i="3"/>
  <c r="I46" i="3"/>
  <c r="C47" i="3"/>
  <c r="D47" i="3"/>
  <c r="E47" i="3"/>
  <c r="F47" i="3"/>
  <c r="G47" i="3"/>
  <c r="I47" i="3"/>
  <c r="C48" i="3"/>
  <c r="D48" i="3"/>
  <c r="E48" i="3"/>
  <c r="F48" i="3"/>
  <c r="G48" i="3"/>
  <c r="I48" i="3"/>
  <c r="C49" i="3"/>
  <c r="D49" i="3"/>
  <c r="E49" i="3"/>
  <c r="F49" i="3"/>
  <c r="G49" i="3"/>
  <c r="I49" i="3"/>
  <c r="C50" i="3"/>
  <c r="D50" i="3"/>
  <c r="E50" i="3"/>
  <c r="F50" i="3"/>
  <c r="G50" i="3"/>
  <c r="I50" i="3"/>
  <c r="C51" i="3"/>
  <c r="D51" i="3"/>
  <c r="E51" i="3"/>
  <c r="F51" i="3"/>
  <c r="G51" i="3"/>
  <c r="I51" i="3"/>
  <c r="C52" i="3"/>
  <c r="D52" i="3"/>
  <c r="E52" i="3"/>
  <c r="F52" i="3"/>
  <c r="G52" i="3"/>
  <c r="I52" i="3"/>
  <c r="C53" i="3"/>
  <c r="D53" i="3"/>
  <c r="E53" i="3"/>
  <c r="F53" i="3"/>
  <c r="G53" i="3"/>
  <c r="I53" i="3"/>
  <c r="C54" i="3"/>
  <c r="D54" i="3"/>
  <c r="E54" i="3"/>
  <c r="F54" i="3"/>
  <c r="G54" i="3"/>
  <c r="I54" i="3"/>
  <c r="C55" i="3"/>
  <c r="D55" i="3"/>
  <c r="E55" i="3"/>
  <c r="F55" i="3"/>
  <c r="G55" i="3"/>
  <c r="I55" i="3"/>
  <c r="C56" i="3"/>
  <c r="D56" i="3"/>
  <c r="E56" i="3"/>
  <c r="F56" i="3"/>
  <c r="G56" i="3"/>
  <c r="I56" i="3"/>
  <c r="C57" i="3"/>
  <c r="D57" i="3"/>
  <c r="E57" i="3"/>
  <c r="F57" i="3"/>
  <c r="G57" i="3"/>
  <c r="I57" i="3"/>
  <c r="C58" i="3"/>
  <c r="D58" i="3"/>
  <c r="E58" i="3"/>
  <c r="F58" i="3"/>
  <c r="G58" i="3"/>
  <c r="I58" i="3"/>
  <c r="C60" i="3"/>
  <c r="D60" i="3"/>
  <c r="E60" i="3"/>
  <c r="F60" i="3"/>
  <c r="G60" i="3"/>
  <c r="I60" i="3"/>
  <c r="C61" i="3"/>
  <c r="D61" i="3"/>
  <c r="E61" i="3"/>
  <c r="F61" i="3"/>
  <c r="G61" i="3"/>
  <c r="I61" i="3"/>
  <c r="C62" i="3"/>
  <c r="D62" i="3"/>
  <c r="E62" i="3"/>
  <c r="F62" i="3"/>
  <c r="G62" i="3"/>
  <c r="I62" i="3"/>
  <c r="C63" i="3"/>
  <c r="D63" i="3"/>
  <c r="E63" i="3"/>
  <c r="F63" i="3"/>
  <c r="G63" i="3"/>
  <c r="I63" i="3"/>
  <c r="C64" i="3"/>
  <c r="D64" i="3"/>
  <c r="E64" i="3"/>
  <c r="F64" i="3"/>
  <c r="G64" i="3"/>
  <c r="I64" i="3"/>
  <c r="C65" i="3"/>
  <c r="D65" i="3"/>
  <c r="E65" i="3"/>
  <c r="F65" i="3"/>
  <c r="G65" i="3"/>
  <c r="I65" i="3"/>
  <c r="C66" i="3"/>
  <c r="D66" i="3"/>
  <c r="E66" i="3"/>
  <c r="F66" i="3"/>
  <c r="G66" i="3"/>
  <c r="I66" i="3"/>
  <c r="C67" i="3"/>
  <c r="D67" i="3"/>
  <c r="E67" i="3"/>
  <c r="F67" i="3"/>
  <c r="G67" i="3"/>
  <c r="I67" i="3"/>
  <c r="C68" i="3"/>
  <c r="D68" i="3"/>
  <c r="E68" i="3"/>
  <c r="F68" i="3"/>
  <c r="G68" i="3"/>
  <c r="I68" i="3"/>
  <c r="C69" i="3"/>
  <c r="D69" i="3"/>
  <c r="E69" i="3"/>
  <c r="F69" i="3"/>
  <c r="G69" i="3"/>
  <c r="I69" i="3"/>
  <c r="C70" i="3"/>
  <c r="D70" i="3"/>
  <c r="E70" i="3"/>
  <c r="F70" i="3"/>
  <c r="G70" i="3"/>
  <c r="I70" i="3"/>
  <c r="C71" i="3"/>
  <c r="D71" i="3"/>
  <c r="E71" i="3"/>
  <c r="F71" i="3"/>
  <c r="G71" i="3"/>
  <c r="I71" i="3"/>
  <c r="C72" i="3"/>
  <c r="D72" i="3"/>
  <c r="E72" i="3"/>
  <c r="F72" i="3"/>
  <c r="G72" i="3"/>
  <c r="I72" i="3"/>
  <c r="C73" i="3"/>
  <c r="D73" i="3"/>
  <c r="E73" i="3"/>
  <c r="F73" i="3"/>
  <c r="G73" i="3"/>
  <c r="I73" i="3"/>
  <c r="C74" i="3"/>
  <c r="D74" i="3"/>
  <c r="E74" i="3"/>
  <c r="F74" i="3"/>
  <c r="G74" i="3"/>
  <c r="I74" i="3"/>
  <c r="C75" i="3"/>
  <c r="D75" i="3"/>
  <c r="E75" i="3"/>
  <c r="F75" i="3"/>
  <c r="G75" i="3"/>
  <c r="I75" i="3"/>
  <c r="C76" i="3"/>
  <c r="D76" i="3"/>
  <c r="E76" i="3"/>
  <c r="F76" i="3"/>
  <c r="G76" i="3"/>
  <c r="I76" i="3"/>
  <c r="C77" i="3"/>
  <c r="D77" i="3"/>
  <c r="E77" i="3"/>
  <c r="F77" i="3"/>
  <c r="G77" i="3"/>
  <c r="I77" i="3"/>
  <c r="I17" i="3"/>
  <c r="D17" i="3"/>
  <c r="E17" i="3"/>
  <c r="F17" i="3"/>
  <c r="G17" i="3"/>
  <c r="C10" i="8" l="1"/>
  <c r="C9" i="8"/>
  <c r="C8" i="8"/>
  <c r="B11" i="8"/>
  <c r="B10" i="8"/>
  <c r="B9" i="8"/>
  <c r="B8" i="8"/>
  <c r="B7" i="8"/>
  <c r="B6" i="8"/>
  <c r="C17" i="6"/>
  <c r="C9" i="6"/>
  <c r="C8" i="6"/>
  <c r="C6" i="6"/>
  <c r="C10" i="6"/>
  <c r="C7" i="6"/>
  <c r="B10" i="6"/>
  <c r="B9" i="6"/>
  <c r="B8" i="6"/>
  <c r="B7" i="6"/>
  <c r="B6" i="6"/>
  <c r="C6" i="8" l="1"/>
  <c r="C11" i="8" s="1"/>
  <c r="C7" i="8"/>
  <c r="C17" i="8"/>
  <c r="C17" i="3"/>
  <c r="C10" i="3"/>
  <c r="C9" i="3"/>
  <c r="C8" i="3"/>
  <c r="C7" i="3"/>
  <c r="B11" i="3"/>
  <c r="B10" i="3"/>
  <c r="B9" i="3"/>
  <c r="B8" i="3"/>
  <c r="B7" i="3"/>
  <c r="B6" i="3"/>
  <c r="C6" i="3" l="1"/>
  <c r="C11" i="3" s="1"/>
  <c r="C18" i="1"/>
  <c r="D18" i="1"/>
  <c r="E18" i="1"/>
  <c r="F18" i="1"/>
  <c r="G18" i="1"/>
  <c r="I18" i="1"/>
  <c r="C19" i="1"/>
  <c r="D19" i="1"/>
  <c r="E19" i="1"/>
  <c r="F19" i="1"/>
  <c r="G19" i="1"/>
  <c r="I19" i="1"/>
  <c r="C20" i="1"/>
  <c r="D20" i="1"/>
  <c r="E20" i="1"/>
  <c r="F20" i="1"/>
  <c r="G20" i="1"/>
  <c r="I20" i="1"/>
  <c r="C21" i="1"/>
  <c r="D21" i="1"/>
  <c r="E21" i="1"/>
  <c r="F21" i="1"/>
  <c r="G21" i="1"/>
  <c r="I21" i="1"/>
  <c r="C22" i="1"/>
  <c r="D22" i="1"/>
  <c r="E22" i="1"/>
  <c r="F22" i="1"/>
  <c r="G22" i="1"/>
  <c r="I22" i="1"/>
  <c r="C23" i="1"/>
  <c r="D23" i="1"/>
  <c r="E23" i="1"/>
  <c r="F23" i="1"/>
  <c r="G23" i="1"/>
  <c r="I23" i="1"/>
  <c r="C24" i="1"/>
  <c r="D24" i="1"/>
  <c r="E24" i="1"/>
  <c r="F24" i="1"/>
  <c r="G24" i="1"/>
  <c r="I24" i="1"/>
  <c r="C25" i="1"/>
  <c r="D25" i="1"/>
  <c r="E25" i="1"/>
  <c r="F25" i="1"/>
  <c r="G25" i="1"/>
  <c r="I25" i="1"/>
  <c r="C26" i="1"/>
  <c r="D26" i="1"/>
  <c r="E26" i="1"/>
  <c r="F26" i="1"/>
  <c r="G26" i="1"/>
  <c r="I26" i="1"/>
  <c r="C27" i="1"/>
  <c r="D27" i="1"/>
  <c r="E27" i="1"/>
  <c r="F27" i="1"/>
  <c r="G27" i="1"/>
  <c r="I27" i="1"/>
  <c r="C29" i="1"/>
  <c r="D29" i="1"/>
  <c r="E29" i="1"/>
  <c r="F29" i="1"/>
  <c r="G29" i="1"/>
  <c r="I29" i="1"/>
  <c r="C30" i="1"/>
  <c r="D30" i="1"/>
  <c r="E30" i="1"/>
  <c r="F30" i="1"/>
  <c r="G30" i="1"/>
  <c r="I30" i="1"/>
  <c r="C31" i="1"/>
  <c r="D31" i="1"/>
  <c r="E31" i="1"/>
  <c r="F31" i="1"/>
  <c r="G31" i="1"/>
  <c r="I31" i="1"/>
  <c r="C32" i="1"/>
  <c r="D32" i="1"/>
  <c r="E32" i="1"/>
  <c r="F32" i="1"/>
  <c r="G32" i="1"/>
  <c r="I32" i="1"/>
  <c r="C33" i="1"/>
  <c r="D33" i="1"/>
  <c r="E33" i="1"/>
  <c r="F33" i="1"/>
  <c r="G33" i="1"/>
  <c r="I33" i="1"/>
  <c r="C34" i="1"/>
  <c r="D34" i="1"/>
  <c r="E34" i="1"/>
  <c r="F34" i="1"/>
  <c r="G34" i="1"/>
  <c r="I34" i="1"/>
  <c r="C35" i="1"/>
  <c r="D35" i="1"/>
  <c r="E35" i="1"/>
  <c r="F35" i="1"/>
  <c r="G35" i="1"/>
  <c r="I35" i="1"/>
  <c r="C36" i="1"/>
  <c r="D36" i="1"/>
  <c r="E36" i="1"/>
  <c r="F36" i="1"/>
  <c r="G36" i="1"/>
  <c r="I36" i="1"/>
  <c r="C37" i="1"/>
  <c r="D37" i="1"/>
  <c r="E37" i="1"/>
  <c r="F37" i="1"/>
  <c r="G37" i="1"/>
  <c r="I37" i="1"/>
  <c r="C38" i="1"/>
  <c r="D38" i="1"/>
  <c r="E38" i="1"/>
  <c r="F38" i="1"/>
  <c r="G38" i="1"/>
  <c r="I38" i="1"/>
  <c r="C39" i="1"/>
  <c r="D39" i="1"/>
  <c r="E39" i="1"/>
  <c r="F39" i="1"/>
  <c r="G39" i="1"/>
  <c r="I39" i="1"/>
  <c r="C40" i="1"/>
  <c r="D40" i="1"/>
  <c r="E40" i="1"/>
  <c r="F40" i="1"/>
  <c r="G40" i="1"/>
  <c r="I40" i="1"/>
  <c r="C41" i="1"/>
  <c r="D41" i="1"/>
  <c r="E41" i="1"/>
  <c r="F41" i="1"/>
  <c r="G41" i="1"/>
  <c r="I41" i="1"/>
  <c r="C42" i="1"/>
  <c r="D42" i="1"/>
  <c r="E42" i="1"/>
  <c r="F42" i="1"/>
  <c r="G42" i="1"/>
  <c r="I42" i="1"/>
  <c r="C43" i="1"/>
  <c r="D43" i="1"/>
  <c r="E43" i="1"/>
  <c r="F43" i="1"/>
  <c r="G43" i="1"/>
  <c r="I43" i="1"/>
  <c r="C44" i="1"/>
  <c r="D44" i="1"/>
  <c r="E44" i="1"/>
  <c r="F44" i="1"/>
  <c r="G44" i="1"/>
  <c r="I44" i="1"/>
  <c r="C45" i="1"/>
  <c r="D45" i="1"/>
  <c r="E45" i="1"/>
  <c r="F45" i="1"/>
  <c r="G45" i="1"/>
  <c r="I45" i="1"/>
  <c r="C46" i="1"/>
  <c r="D46" i="1"/>
  <c r="E46" i="1"/>
  <c r="F46" i="1"/>
  <c r="G46" i="1"/>
  <c r="I46" i="1"/>
  <c r="C47" i="1"/>
  <c r="D47" i="1"/>
  <c r="E47" i="1"/>
  <c r="F47" i="1"/>
  <c r="G47" i="1"/>
  <c r="I47" i="1"/>
  <c r="C48" i="1"/>
  <c r="D48" i="1"/>
  <c r="E48" i="1"/>
  <c r="F48" i="1"/>
  <c r="G48" i="1"/>
  <c r="I48" i="1"/>
  <c r="C49" i="1"/>
  <c r="D49" i="1"/>
  <c r="E49" i="1"/>
  <c r="F49" i="1"/>
  <c r="G49" i="1"/>
  <c r="I49" i="1"/>
  <c r="C50" i="1"/>
  <c r="D50" i="1"/>
  <c r="E50" i="1"/>
  <c r="F50" i="1"/>
  <c r="G50" i="1"/>
  <c r="I50" i="1"/>
  <c r="C51" i="1"/>
  <c r="D51" i="1"/>
  <c r="E51" i="1"/>
  <c r="F51" i="1"/>
  <c r="G51" i="1"/>
  <c r="I51" i="1"/>
  <c r="C52" i="1"/>
  <c r="D52" i="1"/>
  <c r="E52" i="1"/>
  <c r="F52" i="1"/>
  <c r="G52" i="1"/>
  <c r="I52" i="1"/>
  <c r="C53" i="1"/>
  <c r="D53" i="1"/>
  <c r="E53" i="1"/>
  <c r="F53" i="1"/>
  <c r="G53" i="1"/>
  <c r="I53" i="1"/>
  <c r="C54" i="1"/>
  <c r="D54" i="1"/>
  <c r="E54" i="1"/>
  <c r="F54" i="1"/>
  <c r="G54" i="1"/>
  <c r="I54" i="1"/>
  <c r="C55" i="1"/>
  <c r="D55" i="1"/>
  <c r="E55" i="1"/>
  <c r="F55" i="1"/>
  <c r="G55" i="1"/>
  <c r="I55" i="1"/>
  <c r="C56" i="1"/>
  <c r="D56" i="1"/>
  <c r="E56" i="1"/>
  <c r="F56" i="1"/>
  <c r="G56" i="1"/>
  <c r="I56" i="1"/>
  <c r="C57" i="1"/>
  <c r="D57" i="1"/>
  <c r="E57" i="1"/>
  <c r="F57" i="1"/>
  <c r="G57" i="1"/>
  <c r="I57" i="1"/>
  <c r="C58" i="1"/>
  <c r="D58" i="1"/>
  <c r="E58" i="1"/>
  <c r="F58" i="1"/>
  <c r="G58" i="1"/>
  <c r="I58" i="1"/>
  <c r="C59" i="1"/>
  <c r="D59" i="1"/>
  <c r="E59" i="1"/>
  <c r="F59" i="1"/>
  <c r="G59" i="1"/>
  <c r="I59" i="1"/>
  <c r="C60" i="1"/>
  <c r="D60" i="1"/>
  <c r="E60" i="1"/>
  <c r="F60" i="1"/>
  <c r="G60" i="1"/>
  <c r="I60" i="1"/>
  <c r="C61" i="1"/>
  <c r="D61" i="1"/>
  <c r="E61" i="1"/>
  <c r="F61" i="1"/>
  <c r="G61" i="1"/>
  <c r="I61" i="1"/>
  <c r="C62" i="1"/>
  <c r="D62" i="1"/>
  <c r="E62" i="1"/>
  <c r="F62" i="1"/>
  <c r="G62" i="1"/>
  <c r="I62" i="1"/>
  <c r="C63" i="1"/>
  <c r="D63" i="1"/>
  <c r="E63" i="1"/>
  <c r="F63" i="1"/>
  <c r="G63" i="1"/>
  <c r="I63" i="1"/>
  <c r="C64" i="1"/>
  <c r="D64" i="1"/>
  <c r="E64" i="1"/>
  <c r="F64" i="1"/>
  <c r="G64" i="1"/>
  <c r="I64" i="1"/>
  <c r="C65" i="1"/>
  <c r="D65" i="1"/>
  <c r="E65" i="1"/>
  <c r="F65" i="1"/>
  <c r="G65" i="1"/>
  <c r="I65" i="1"/>
  <c r="C66" i="1"/>
  <c r="D66" i="1"/>
  <c r="E66" i="1"/>
  <c r="F66" i="1"/>
  <c r="G66" i="1"/>
  <c r="I66" i="1"/>
  <c r="C67" i="1"/>
  <c r="D67" i="1"/>
  <c r="E67" i="1"/>
  <c r="F67" i="1"/>
  <c r="G67" i="1"/>
  <c r="I67" i="1"/>
  <c r="C68" i="1"/>
  <c r="D68" i="1"/>
  <c r="E68" i="1"/>
  <c r="F68" i="1"/>
  <c r="G68" i="1"/>
  <c r="I68" i="1"/>
  <c r="C69" i="1"/>
  <c r="D69" i="1"/>
  <c r="E69" i="1"/>
  <c r="F69" i="1"/>
  <c r="G69" i="1"/>
  <c r="I69" i="1"/>
  <c r="C70" i="1"/>
  <c r="D70" i="1"/>
  <c r="E70" i="1"/>
  <c r="F70" i="1"/>
  <c r="G70" i="1"/>
  <c r="I70" i="1"/>
  <c r="I17" i="1"/>
  <c r="D17" i="1"/>
  <c r="E17" i="1"/>
  <c r="F17" i="1"/>
  <c r="G17" i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tc={3AD0BE3D-F189-4828-908E-92602E8457C3}</author>
    <author>tc={66BE7B29-3C8B-4A6A-88A7-1D157F27B947}</author>
  </authors>
  <commentList>
    <comment ref="B27" authorId="0" shapeId="0" xr:uid="{3AD0BE3D-F189-4828-908E-92602E8457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Find specific scale online</t>
      </text>
    </comment>
    <comment ref="B32" authorId="1" shapeId="0" xr:uid="{66BE7B29-3C8B-4A6A-88A7-1D157F27B94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Prio2: Add Scale PREM </t>
      </text>
    </comment>
  </commentList>
</comments>
</file>

<file path=xl/sharedStrings.xml><?xml version="1.0" encoding="utf-8"?>
<sst xmlns="http://schemas.openxmlformats.org/spreadsheetml/2006/main" count="2171" uniqueCount="333">
  <si>
    <t>No</t>
  </si>
  <si>
    <t>BLOQUE 4: Evaluación del paciente</t>
  </si>
  <si>
    <t>prio2</t>
  </si>
  <si>
    <t>x</t>
  </si>
  <si>
    <t>-</t>
  </si>
  <si>
    <t>information of patient</t>
  </si>
  <si>
    <t>x (planned)</t>
  </si>
  <si>
    <t>%</t>
  </si>
  <si>
    <t>Musculoskeletal pain. Lower back pain - low back pain (facet, discogenic, myofascial, etc.)</t>
  </si>
  <si>
    <t>Musculoskeletal pain. Chest pain - back pain</t>
  </si>
  <si>
    <t>Musculoskeletal pain. Cervical pain - cervicalgia</t>
  </si>
  <si>
    <t>Musculoskeletal pain. Musculotendinous, ligamentous and/or peripheral bursal pain</t>
  </si>
  <si>
    <t>Musculoskeletal pain. Peripheral joint pain: knee, shoulder, elbow, ankle, etc.</t>
  </si>
  <si>
    <t>Neuropathic pain. Central</t>
  </si>
  <si>
    <t>Neuropathic pain. Peripheral neuropathy</t>
  </si>
  <si>
    <t>Neuropathic pain. Peripheral polyneuropathy</t>
  </si>
  <si>
    <t>Neuropathic pain. Chronic painful polyneuropathy</t>
  </si>
  <si>
    <t>Neuropathic pain. Chronic painful radiculopathy</t>
  </si>
  <si>
    <t>Neuropathic pain. Complex Regional Pain Syndrome (CRPS) (Primary Chronic Pain according to ICD-11)</t>
  </si>
  <si>
    <t>Rehabilitation treatments. Hyperbaric chamber</t>
  </si>
  <si>
    <t>Rehabilitation treatments. Cryotherapy</t>
  </si>
  <si>
    <t>Rehabilitation treatments. Physiotherapy - manual therapy</t>
  </si>
  <si>
    <t>Rehabilitation treatments. Magnetotherapy</t>
  </si>
  <si>
    <t>Rehabilitation treatments. Shock waves</t>
  </si>
  <si>
    <t>Rehabilitation treatments. Dry needling</t>
  </si>
  <si>
    <t>Rehabilitation treatments. Acupuncture</t>
  </si>
  <si>
    <t>Rehabilitation treatments. Radiofrequency</t>
  </si>
  <si>
    <t>Rehabilitation treatments. Hydrotherapy</t>
  </si>
  <si>
    <t>Rehabilitation treatments. Rest</t>
  </si>
  <si>
    <t>Infiltrations / Blockades. Corticosteroids</t>
  </si>
  <si>
    <t>Infiltrations / Blockages. Hyaluronic Acid</t>
  </si>
  <si>
    <t>Infiltrations / Blockades. Local anesthetic</t>
  </si>
  <si>
    <t>Infiltrations / Blockages. Botulinum toxin</t>
  </si>
  <si>
    <t>Infiltrations / Blockages. Physiological serum</t>
  </si>
  <si>
    <t>Infiltrations / Blockages. Prolotherapy: Dextrose</t>
  </si>
  <si>
    <t>Infiltrations/Blocks. Blood products (Platelet-Rich Plasma, Conditioned Serums, Cytokine-Rich Autologous Serum (CRS),...)</t>
  </si>
  <si>
    <t>Infiltrations / Blockages. Ozone</t>
  </si>
  <si>
    <t>Infiltrations / Blockages. Alcohol</t>
  </si>
  <si>
    <t>Infiltrations / Blockages. Phenol</t>
  </si>
  <si>
    <t>Radiofrequency techniques.Continuous/conventional radiofrequency</t>
  </si>
  <si>
    <t>Radiofrequency techniques. Pulsed radiofrequency</t>
  </si>
  <si>
    <t>Radiofrequency techniques. Pulsed radiofrequency with intracanal approach</t>
  </si>
  <si>
    <t>Radiofrequency techniques. Cooled radiofrequency</t>
  </si>
  <si>
    <t>Electrical neuromodulation techniques. Transcranial neurostimulation</t>
  </si>
  <si>
    <t>Electrical neuromodulation techniques. Deep cerebral and cortical neurostimulation</t>
  </si>
  <si>
    <t>Electrical neuromodulation techniques. Dorsal root ganglion neurostimulation</t>
  </si>
  <si>
    <t>Electrical neuromodulation techniques. Spinal cord neurostimulation</t>
  </si>
  <si>
    <t>Electrical neuromodulation techniques. Peripheral nerve neurostimulation</t>
  </si>
  <si>
    <t>Electrical neuromodulation techniques. Subcutaneous neurostimulation or PENS</t>
  </si>
  <si>
    <t>Electrical neuromodulation techniques. Transcutaneous electrical neurostimulation or TENS</t>
  </si>
  <si>
    <t>Percutaneous disc decompression techniques. Laser</t>
  </si>
  <si>
    <t>Percutaneous disc decompression techniques. Radiofrequency</t>
  </si>
  <si>
    <t>Percutaneous disc decompression techniques. Ethanol</t>
  </si>
  <si>
    <t>Percutaneous disc decompression techniques. Coablative radiofrequency</t>
  </si>
  <si>
    <t>Epidurolysis with/without epiduroscopy. Chemical epidurolysis (saline solution)</t>
  </si>
  <si>
    <t>Epidurolysis with/without epiduroscopy. Epidurolysis with balloon or Foley catheter</t>
  </si>
  <si>
    <t>Epidurolysis with/without epiduroscopy. Physical epidurolysis (own epiduroscopy probe)</t>
  </si>
  <si>
    <t>Epidurolysis with/without epiduroscopy. Epidurolysis with radioablation</t>
  </si>
  <si>
    <t>Intraspinal infusion system / Intrathecal pump. Externalized systems</t>
  </si>
  <si>
    <t>Intraspinal infusion system / Intrathecal pump. Partially exteriorized systems</t>
  </si>
  <si>
    <t>Intraspinal infusion system / Intrathecal pump. Completely exteriorized systems</t>
  </si>
  <si>
    <t>Totals</t>
  </si>
  <si>
    <t>Anesthesiology, Resuscitation and Pain Management</t>
  </si>
  <si>
    <t>Orthopedic Surgery and Traumatology</t>
  </si>
  <si>
    <t>Physical Medicine and Rehabilitation</t>
  </si>
  <si>
    <t>Rheumatology</t>
  </si>
  <si>
    <t>Weighted average</t>
  </si>
  <si>
    <t>General. Medical Record Number</t>
  </si>
  <si>
    <t>General.Gender</t>
  </si>
  <si>
    <t>General.Age / Date of birth</t>
  </si>
  <si>
    <t>General.Weight</t>
  </si>
  <si>
    <t>General.Height</t>
  </si>
  <si>
    <t>General. Body Mass Index</t>
  </si>
  <si>
    <t>General.% body fat</t>
  </si>
  <si>
    <t>Allergies / Intolerances. Food allergies</t>
  </si>
  <si>
    <t>Allergies / Intolerances. Drug allergies</t>
  </si>
  <si>
    <t>Allergies / Intolerances. Medication intolerances</t>
  </si>
  <si>
    <t>Medical history. Medical history (previous pathologies)</t>
  </si>
  <si>
    <t>Medical history. Psychiatric history (e.g., depression, anxiety, etc.)</t>
  </si>
  <si>
    <t>Medical history.(*) Surgical history</t>
  </si>
  <si>
    <t>Medical history.(*) Previous psychological therapy</t>
  </si>
  <si>
    <t>Current medication. For pain treatment</t>
  </si>
  <si>
    <t>Current medication. Psychiatric</t>
  </si>
  <si>
    <t>Current medication. Anticoagulant/antiplatelet agent</t>
  </si>
  <si>
    <t>Current Medication.General / Other</t>
  </si>
  <si>
    <t>Toxic habits. Tobacco use: Yes / No / Ex-smoker</t>
  </si>
  <si>
    <t>Toxic habits. Tobacco use: Cumulative dose / Frequency of use</t>
  </si>
  <si>
    <t>Toxic habits. Alcohol: Yes / No / Ex-alcoholic</t>
  </si>
  <si>
    <t>Toxic habits. Alcohol: UBE / Frequency of consumption</t>
  </si>
  <si>
    <t>Toxic habits. Illicit drugs: Yes / No / Ex-consumer</t>
  </si>
  <si>
    <t>Toxic habits. Illicit drugs: Frequency of use</t>
  </si>
  <si>
    <t>Toxic habits. Illicit drugs: Types (§ cannabis, opiates/opioids, cocaine, methamphetamines, hallucinogens, central nervous system depressants, ayahuasca, etc.)</t>
  </si>
  <si>
    <t>Toxic habits. History of drug abuse</t>
  </si>
  <si>
    <t>Toxic habits. Family history of substance abuse</t>
  </si>
  <si>
    <t>Toxic habits. Childhood sexual abuse</t>
  </si>
  <si>
    <t>Environmental factors. Sleep disorders</t>
  </si>
  <si>
    <t>Environmental factors. Daily sleep hours</t>
  </si>
  <si>
    <t>Environmental factors. Degree of perceived stress</t>
  </si>
  <si>
    <t>Occupation and personal situation. Type of work: Structured by intensity (e.g., system of collars)</t>
  </si>
  <si>
    <t>Occupation and personal situation. Current employment status (Active, Sick leave, Disability, Retired, Unemployed, Inactive)</t>
  </si>
  <si>
    <t>Occupation and personal situation. Litigation associated with work-related activity?</t>
  </si>
  <si>
    <t>Occupation and personal situation. Marital status</t>
  </si>
  <si>
    <t>Occupation and personal situation.Level of education</t>
  </si>
  <si>
    <t>Occupation and personal situation. Financial situation</t>
  </si>
  <si>
    <t>Occupation and personal situation. Sport: Type</t>
  </si>
  <si>
    <t>Occupation and personal situation. Sport: Intensity</t>
  </si>
  <si>
    <t>Occupation and personal situation. Sport: Maximum oxygen consumption (VO2 max)</t>
  </si>
  <si>
    <t>Occupation and personal situation.(*) Family support</t>
  </si>
  <si>
    <t>Occupation and personal situation.(*) Ability to use apps and new technologies</t>
  </si>
  <si>
    <t>Details of the pathology.Diagnostic pathology</t>
  </si>
  <si>
    <t>Details of the pathology.Location</t>
  </si>
  <si>
    <t>Details of the pathology. Laterality</t>
  </si>
  <si>
    <t>Details of the pathology. Severity of the injury – (radiological classification if applicable)</t>
  </si>
  <si>
    <t>Details of the pathology. Duration</t>
  </si>
  <si>
    <t>Details of the pathology. Continuous or intermittent</t>
  </si>
  <si>
    <t>Details of the pathology. Factors that provoke pain/Factors that improve pain</t>
  </si>
  <si>
    <t>Details of the pathology. Respect for night rest</t>
  </si>
  <si>
    <t>Details of the pathology. Previous treatments</t>
  </si>
  <si>
    <t>Details of the pathology.(*) Specialty that refers you</t>
  </si>
  <si>
    <t>Details of the pathology.(*) Response to previous treatments</t>
  </si>
  <si>
    <t>Details of the pathology.(*) Environmental triggering factors</t>
  </si>
  <si>
    <t>Details of the pathology.(*) Functional impact of the pathology</t>
  </si>
  <si>
    <t>Prescription details (prescription is understood as the main technique/intervention to be performed). Main treatment</t>
  </si>
  <si>
    <t>Prescription details (prescription is understood as the main technique/intervention to be performed). Other associated treatments</t>
  </si>
  <si>
    <t>Prescription details (prescription is understood as the main technique/intervention to be performed). Prescription start date</t>
  </si>
  <si>
    <t>Prescription details (prescription is understood as the main technique/intervention to be performed). Number of sessions</t>
  </si>
  <si>
    <t>Prescription details (prescription is understood as the main technique/intervention to be performed). Treatment frequency</t>
  </si>
  <si>
    <t>TOTALS</t>
  </si>
  <si>
    <t>General variables. Date of completion</t>
  </si>
  <si>
    <t>General variables.Responsible physician</t>
  </si>
  <si>
    <t>General variables. Responsible nursing</t>
  </si>
  <si>
    <t>Magnetotherapy: Variables. Type of magnetotherapy (PEMF, static, alternating)</t>
  </si>
  <si>
    <t>Magnetotherapy: Variables. Magnetic field intensity</t>
  </si>
  <si>
    <t>Magnetotherapy: Variables. Magnetic field frequency</t>
  </si>
  <si>
    <t>Magnetotherapy: Variables. Waveform</t>
  </si>
  <si>
    <t>Magnetotherapy: Variables. Duration of the magnetic pulse</t>
  </si>
  <si>
    <t>Magnetotherapy: Variables. Polarity of the magnetic pulse</t>
  </si>
  <si>
    <t>Magnetotherapy: Variables. Equipment used and manufacturer</t>
  </si>
  <si>
    <t>Magnetotherapy: Variables. Area of application</t>
  </si>
  <si>
    <t>Magnetotherapy: Variables. Distance from the field emission source</t>
  </si>
  <si>
    <t>Magnetotherapy: Variables. Impedance and penetration of the magnetic field</t>
  </si>
  <si>
    <t>Magnetotherapy: Variables. Applicator or coil size</t>
  </si>
  <si>
    <t>Magnetotherapy: Variables. Number of sessions</t>
  </si>
  <si>
    <t>Magnetotherapy: Variables. Interval between sessions</t>
  </si>
  <si>
    <t>Magnetotherapy: Variables. Duration of each session</t>
  </si>
  <si>
    <t>Shock waves: Variable. Type of shock waves (radial RSWT, focal ESWT)</t>
  </si>
  <si>
    <t>Shock waves: Variables. Product and manufacturer used</t>
  </si>
  <si>
    <t>Shock waves: Variable. Energy applied per pulse</t>
  </si>
  <si>
    <t>Shock waves: Variable. Pulse frequency</t>
  </si>
  <si>
    <t>Shock waves: Variable. Number of impulses per session</t>
  </si>
  <si>
    <t>Shock waves: Variables. Pressure waveform</t>
  </si>
  <si>
    <t>Shock waves: Variables. Maximum pressure of the wave</t>
  </si>
  <si>
    <t>Shock waves: Variable. Application mode: Radial / Focal</t>
  </si>
  <si>
    <t>Shock waves: Variable. Focal length of the device</t>
  </si>
  <si>
    <t>Shock waves: Variables. Area of application</t>
  </si>
  <si>
    <t>Shock waves: Variable. Number of sessions</t>
  </si>
  <si>
    <t>Shock waves: Variables. Interval between sessions</t>
  </si>
  <si>
    <t>Shock waves: Variable. Duration of each session</t>
  </si>
  <si>
    <t>Shock waves: Variable.(*) Type of Application Head</t>
  </si>
  <si>
    <t>Cryotherapy: Variables. Type (whole body WBC, local, pneumatic compression, immersion (ice baths))</t>
  </si>
  <si>
    <t>Cryotherapy: Variables. Equipment and manufacturer used</t>
  </si>
  <si>
    <t>Cryotherapy: Variables.Temperature</t>
  </si>
  <si>
    <t>Cryotherapy: Variables. Tissue cooling rate</t>
  </si>
  <si>
    <t>Cryotherapy: Variables. Cooling method</t>
  </si>
  <si>
    <t>Cryotherapy: Variables. Area of application</t>
  </si>
  <si>
    <t>Cryotherapy: Variables. Number of sessions</t>
  </si>
  <si>
    <t>Cryotherapy: Variables. Interval between sessions</t>
  </si>
  <si>
    <t>Cryotherapy: Variables. Duration of each session</t>
  </si>
  <si>
    <t>Physiotherapy or manual therapy: Variables. Type (massage therapy, joint mobilization, myofascial therapy, combination)</t>
  </si>
  <si>
    <t>Physiotherapy or Manual Therapy: Variables. Associated strengthening exercises</t>
  </si>
  <si>
    <t>Physiotherapy or manual therapy: Variables. Area of application</t>
  </si>
  <si>
    <t>Physiotherapy or Manual Therapy: Variables. Number of sessions</t>
  </si>
  <si>
    <t>Physiotherapy or Manual Therapy: Variables. Interval between sessions</t>
  </si>
  <si>
    <t>Physiotherapy or Manual Therapy: Variables. Duration of each session</t>
  </si>
  <si>
    <t>Dry needling: Variables.Needle length</t>
  </si>
  <si>
    <t>Dry needling: Variables. Needle gauge</t>
  </si>
  <si>
    <t>Dry needling: Variables. Material and type of needle</t>
  </si>
  <si>
    <t>Dry needling: Variables. Insertion time</t>
  </si>
  <si>
    <t>Dry needling: Variables. Stimulation with movements (Fanning): Yes/No</t>
  </si>
  <si>
    <t>Dry needling: Variables. Area of application</t>
  </si>
  <si>
    <t>Dry needling: Variables. Number of sessions</t>
  </si>
  <si>
    <t>Dry needling: Variables. Interval between sessions</t>
  </si>
  <si>
    <t>Dry needling: Variables. Duration of each session</t>
  </si>
  <si>
    <t>Rest: Variables.Duration</t>
  </si>
  <si>
    <t>Rest: Variables. Rest type: Absolute / Relative</t>
  </si>
  <si>
    <t>Rest: Variables. Mobilization: No / Passive / Controlled</t>
  </si>
  <si>
    <t>Rest: Variables.(*) Rest duration time</t>
  </si>
  <si>
    <t>Rest: Variables.(*) Daily rest time</t>
  </si>
  <si>
    <t>Rest: Variables.(*) Associated exercises</t>
  </si>
  <si>
    <t>Infiltrations or Blockages: Variables. Group of medication used</t>
  </si>
  <si>
    <t>Infiltrations or Blockages: Variables. Name of the medication / Active ingredient</t>
  </si>
  <si>
    <t>Infiltrations or Blockages: Variables. Manufacturer</t>
  </si>
  <si>
    <t>Infiltrations or Blockages: Variables. Concomitant medication or substance</t>
  </si>
  <si>
    <t>Infiltrations or Blockages: Variables. Expected administered dose</t>
  </si>
  <si>
    <t>Infiltrations or Blockages: Variables. Expected administered volume</t>
  </si>
  <si>
    <t>Infiltrations or Blockages: Variables. Dose magnitude (mg, ml, concentration, ...)</t>
  </si>
  <si>
    <t>Infiltrations or Blockages: Variables.Lot</t>
  </si>
  <si>
    <t>Infiltrations or Blockages: Variables. Expiration Date</t>
  </si>
  <si>
    <t>Infiltrations or Blockages: Variables. Number of infiltration locations</t>
  </si>
  <si>
    <t>Infiltrations or Blockages: Variables. Type of infiltrated tissue</t>
  </si>
  <si>
    <t>Infiltrations or Blockages: Variables. Anatomical location</t>
  </si>
  <si>
    <t>Infiltrations or Blockages: Variables. Final volume administered</t>
  </si>
  <si>
    <t>Infiltrations or Blockages: Variables. Final dose administered</t>
  </si>
  <si>
    <t>Infiltrations or Blockages: Variables. Image-guided (No, ultrasound, fluoroscope,...)</t>
  </si>
  <si>
    <t>Infiltration of Blood Products: Variables 1 (Collection and Analysis). Initial blood volume</t>
  </si>
  <si>
    <t>Infiltration of blood products: Variables 1 (Collection and Analysis). Quantity of anticoagulant</t>
  </si>
  <si>
    <t>Infiltration of blood products: Variables 1 (Collection and Analysis). Anticoagulant units (% or mg)</t>
  </si>
  <si>
    <t>Infiltration of blood products: Variables 1 (Collection and Analysis). Type of anticoagulant</t>
  </si>
  <si>
    <t>Infiltration of Blood Products: Variables 1 (Collection and Analysis). Type of system (Open/Closed)</t>
  </si>
  <si>
    <t>Infiltration of Blood Products: Variables 1 (Collection and Analysis). Product / Manufacturer used</t>
  </si>
  <si>
    <t>Infiltration of Blood Products: Variables 1 (Collection and Analysis). Device lot</t>
  </si>
  <si>
    <t>Infiltration of blood products: Variables 1 (Collection and Analysis). Device expiration</t>
  </si>
  <si>
    <t>Infiltration of blood products: Variables 1 (Collection and Analysis). Number of centrifugations</t>
  </si>
  <si>
    <t>Infiltration of Blood Products: Variables 1 (Collection and Analysis). Centrifugation speed and time</t>
  </si>
  <si>
    <t>Infiltration of Blood Products: Variables 1 (Collection and Analysis). Type of centrifuge used</t>
  </si>
  <si>
    <t>Infiltration of blood products: Variables 1 (Collection and Analysis). Final volume of PRP obtained</t>
  </si>
  <si>
    <t>Infiltration of blood products: Variables 1 (Collection and Analysis). Final appearance of the PRP</t>
  </si>
  <si>
    <t>Infiltration of blood products: Variables 1 (Collection and Analysis). Analysis of the patient's whole blood (cell concentrations)</t>
  </si>
  <si>
    <t>Infiltration of blood products: Variables 1 (Collection and Analysis). Analysis of the plasma sample (cell concentrations)</t>
  </si>
  <si>
    <t>Infiltration of blood products: Variables 1 (Collection and Analysis). Plasma activation</t>
  </si>
  <si>
    <t>Infiltration of blood products: Variables 1 (Collection and Analysis). Type of activator</t>
  </si>
  <si>
    <t>Infiltration of blood products: Variables 1 (Collection and Analysis). Quantity of activator</t>
  </si>
  <si>
    <t>Infiltration of blood products: Variables 1 (Collection and Analysis). Final form of the product (clot, liquid, eye drops, etc.)</t>
  </si>
  <si>
    <t>Infiltration of blood products: Variables 2 (Infiltration). Number of infiltration locations</t>
  </si>
  <si>
    <t>Infiltration of blood products: Variables 2 (Infiltration). Type of infiltrated tissue</t>
  </si>
  <si>
    <t>Infiltration of blood products: Variables 2 (Infiltration). Anatomical location</t>
  </si>
  <si>
    <t>Infiltration of blood products: Variables 2 (Infiltration). Volume administered</t>
  </si>
  <si>
    <t>Infiltration of blood products: Variables 2 (Infiltration). Administered dose</t>
  </si>
  <si>
    <t>Infiltration of blood products: Variables 2 (Infiltration). Image-guided (No, ultrasound, fluoroscope, ...)</t>
  </si>
  <si>
    <t>Infiltration of blood products: Variables 1 (Collection and Analysis).(*) Technical difficulties: Yes/No</t>
  </si>
  <si>
    <t>Electrical neuromodulation techniques: TENS (variables). Product / Manufacturer</t>
  </si>
  <si>
    <t>Electrical neuromodulation techniques: TENS (variables). Stimulation frequency</t>
  </si>
  <si>
    <t>Electrical neuromodulation techniques: TENS (variables). Pulse width</t>
  </si>
  <si>
    <t>Electrical neuromodulation techniques: TENS (variables). Intensity perceived by the patient</t>
  </si>
  <si>
    <t>Electrical neuromodulation techniques: TENS (variables). Current type: Biphasic / Monophasic / Alternating</t>
  </si>
  <si>
    <t>Electrical neuromodulation techniques: TENS (variables). Device allows modulation of intensity / amplitude / frequency: Yes / No</t>
  </si>
  <si>
    <t>Electrical neuromodulation techniques: TENS (variables). Session duration</t>
  </si>
  <si>
    <t>Electrical neuromodulation techniques: TENS (variables). Treatment frequency</t>
  </si>
  <si>
    <t>Electrical neuromodulation techniques: TENS (variables).Location</t>
  </si>
  <si>
    <t>Electrical neuromodulation techniques: TENS (variables). Device lot no.</t>
  </si>
  <si>
    <t>Spinal Cord or Dorsal Root Ganglion Neurostimulation Techniques. Product / Manufacturer</t>
  </si>
  <si>
    <t>Spinal cord or dorsal root ganglia neurostimulation techniques. Stimulation mode (low/high frequency, BURST bursts, subperceptual, high density, adaptive, etc.)</t>
  </si>
  <si>
    <t>Spinal cord or dorsal root ganglion neurostimulation techniques. Electrode placement (spinal cord or ganglion)</t>
  </si>
  <si>
    <t>Spinal cord or dorsal root ganglia neurostimulation techniques. Electrode length</t>
  </si>
  <si>
    <t>Spinal Cord or Dorsal Root Ganglion Neurostimulation Techniques. Number of electrodes</t>
  </si>
  <si>
    <t>Spinal Cord or Dorsal Root Ganglion Neurostimulation Techniques. Stimulation Frequency</t>
  </si>
  <si>
    <t>Spinal Cord or Dorsal Root Ganglion Neurostimulation Techniques. Pulse Duration</t>
  </si>
  <si>
    <t>Spinal Cord or Dorsal Root Ganglion Neurostimulation Techniques. Pulse intensity or amplitude</t>
  </si>
  <si>
    <t>Spinal Cord or Dorsal Root Ganglion Neurostimulation Techniques. Impedance</t>
  </si>
  <si>
    <t>Spinal Cord or Dorsal Root Ganglion Neurostimulation Techniques. Generator: Rechargeable / Non-Rechargeable</t>
  </si>
  <si>
    <t>Spinal Cord or Dorsal Root Ganglion Neurostimulation Techniques. Battery Life</t>
  </si>
  <si>
    <t>Spinal cord or dorsal root ganglia neurostimulation techniques. MRI compatibility.</t>
  </si>
  <si>
    <t>Spinal Cord or Dorsal Root Ganglion Neurostimulation Techniques. Specialty that implants</t>
  </si>
  <si>
    <t>Spinal cord or dorsal root ganglia neurostimulation techniques. Approach used for placement: Percutaneous/Surgical</t>
  </si>
  <si>
    <t>Spinal Cord or Dorsal Root Ganglion Neurostimulation Techniques. Generator Location (In the final phase)</t>
  </si>
  <si>
    <t>Spinal Cord or Dorsal Root Ganglion Neurostimulation Techniques. Testing Phase Time</t>
  </si>
  <si>
    <t>Spinal Cord or Dorsal Root Ganglion Neurostimulation Techniques. Device Lot No.</t>
  </si>
  <si>
    <t>Spinal Cord or Dorsal Root Ganglion Neurostimulation Techniques.(*) Technical difficulties: Yes/No</t>
  </si>
  <si>
    <t>Radiofrequency Techniques: Variables. Product / Manufacturer</t>
  </si>
  <si>
    <t>Radiofrequency Techniques: Variables. Technique Type: Continuous, Conventional, Pulsed, Pulsed with Intracanal Approach....</t>
  </si>
  <si>
    <t>Radiofrequency Techniques: Variables.Lot No.</t>
  </si>
  <si>
    <t>Radiofrequency Techniques: Variables.Expiration</t>
  </si>
  <si>
    <t>Radiofrequency Techniques: Variables.Needle Size</t>
  </si>
  <si>
    <t>Radiofrequency Techniques: Variables. Active tip size</t>
  </si>
  <si>
    <t>Radiofrequency Techniques: Variables. Straight / curved needle</t>
  </si>
  <si>
    <t>Radiofrequency Techniques: Variables. Steerable Catheter: Yes/No</t>
  </si>
  <si>
    <t>Radiofrequency Techniques: Variables. Total time</t>
  </si>
  <si>
    <t>Radiofrequency Techniques: Variables.Temperature</t>
  </si>
  <si>
    <t>Radiofrequency Techniques: Variables.Applied voltage</t>
  </si>
  <si>
    <t>Radiofrequency Techniques: Variables.Pulse Width</t>
  </si>
  <si>
    <t>Radiofrequency Techniques: Variables. Pulse Repetition Frequency</t>
  </si>
  <si>
    <t>Radiofrequency Techniques: Variables.Impedance</t>
  </si>
  <si>
    <t>Radiofrequency Techniques: Variables. Monopolar / Bipolar</t>
  </si>
  <si>
    <t>Radiofrequency Techniques: Variables. Number of treatment locations</t>
  </si>
  <si>
    <t>Radiofrequency Techniques: Variables. Anatomical Location</t>
  </si>
  <si>
    <t>Radiofrequency Techniques: Variables.(*) Minimum voltage with which sensory stimulation is obtained</t>
  </si>
  <si>
    <t>Radiofrequency Techniques: Variables.(*) Minimum voltage with which motor stimulation is obtained</t>
  </si>
  <si>
    <t>Radiofrequency Techniques: Variables.(*) Technical difficulties (Yes/No)</t>
  </si>
  <si>
    <t>Infiltrations of medications or other substances (Blockages)</t>
  </si>
  <si>
    <t>Infiltration of blood products</t>
  </si>
  <si>
    <t>Electrical neuromodulation techniques: TENS</t>
  </si>
  <si>
    <t>Spinal Cord or Dorsal Root Ganglion Neurostimulation Techniques</t>
  </si>
  <si>
    <t>Radiofrequency Techniques</t>
  </si>
  <si>
    <t>Definition of follow-up process: Minimum number of follow-ups to be performed</t>
  </si>
  <si>
    <t>Timing of follow-ups. Minimum time between follow-ups</t>
  </si>
  <si>
    <t>Follow-up timing. Maximum response time between follow-ups</t>
  </si>
  <si>
    <t>General information. Find out if the patient, a caregiver, or a family member is answering the survey.</t>
  </si>
  <si>
    <t>Assessment of patient pain and function. Pain intensity (e.g., EVA-VAS, Brief Pain Inventory,...)</t>
  </si>
  <si>
    <t>Assessment of pain and patient functionality. Assessment of neuropathic pain (e.g., DN4)</t>
  </si>
  <si>
    <t>Assessment of the patient's pain and functionality. Functional assessment of the specific area of the body according to the affected area (e.g. KOOS, HOOS, IKDC, Kujala, WOMAC,...): Stiffness, functionality and symptoms</t>
  </si>
  <si>
    <t>Assessment of the patient's pain and functionality. Physical examination of the patient: measurement of rotation or range of motion</t>
  </si>
  <si>
    <t>Assessment of patient pain and function. Medication use: Changes in type (analgesics, opioids, adjuvants)</t>
  </si>
  <si>
    <t>Assessment of patient pain and functionality. Medication use: Changes in dose or quantity</t>
  </si>
  <si>
    <t>Patient context assessment. Quality of life (e.g. SF-12, EQ-5D,...)</t>
  </si>
  <si>
    <t>Assessment of the patient's context. Overall self-perceived quality of life</t>
  </si>
  <si>
    <t>Assessment of the patient's context. General self-perceived health status</t>
  </si>
  <si>
    <t>Patient context assessment. Patient psychological status: Anxiety/Depression Scale</t>
  </si>
  <si>
    <t>Patient context assessment. Sleep quality</t>
  </si>
  <si>
    <t>Patient context assessment. Employment status: Changes in employment status</t>
  </si>
  <si>
    <t>Patient context assessment. Days off work</t>
  </si>
  <si>
    <t>Patient context assessment. Days of hospitalization</t>
  </si>
  <si>
    <t>Patient context assessment. Rescue interventional treatment (unplanned): Yes/No</t>
  </si>
  <si>
    <t>Patient context assessment. Rescue interventional treatment: Days until retreatment</t>
  </si>
  <si>
    <t>Patient context assessment. Daily activity: Changes in intensity - Return to play - Rest days</t>
  </si>
  <si>
    <t>Assessment of the patient's context. Health and emotional status of the caregiver</t>
  </si>
  <si>
    <t>Evaluation of the patient's context. (*) Physical activity performed: aerobic, weight-bearing, group, individual, with a personal trainer</t>
  </si>
  <si>
    <t>Evaluation of the patient's context.(*) Physical activity performed: Frequency and duration.</t>
  </si>
  <si>
    <t>Patient context assessment.(*) Member of a patient association</t>
  </si>
  <si>
    <t>Patient imaging tests. Radiological or ultrasound follow-up of the patient</t>
  </si>
  <si>
    <t>Patient experience. Overall patient satisfaction</t>
  </si>
  <si>
    <t>Patient experience. Overall evaluation of the center's facilities</t>
  </si>
  <si>
    <t>Patient experience. Overall organizational assessment: Access, comprehensiveness, coordination, continuity, and security.</t>
  </si>
  <si>
    <t>Patient experience. Overall evaluation of your caregiver or essential care provider.</t>
  </si>
  <si>
    <t>Patient experience. Overall confidence in the treatment performed</t>
  </si>
  <si>
    <t>Complications and adverse effects. Appearance of adverse effects and/or complications</t>
  </si>
  <si>
    <t>Complications and adverse effects. Type of adverse effect</t>
  </si>
  <si>
    <t>Complications and adverse effects. Relationship of the adverse effect: product, use or patient</t>
  </si>
  <si>
    <t>Yes</t>
  </si>
  <si>
    <t>Without consensus</t>
  </si>
  <si>
    <t>BLOCK 0: PATHOLOGIES AND TREATMENTS</t>
  </si>
  <si>
    <t>BLOCK 1+2: Patient information + Pathology and final prescription</t>
  </si>
  <si>
    <t>BLOCK 3: Treatment variables</t>
  </si>
  <si>
    <t>Musculoskeletal pain. Cervicalgia - Neck pain</t>
  </si>
  <si>
    <t>Musculoskeletal pain. Pain in thoracic spine - Dorsalgia</t>
  </si>
  <si>
    <t>Musculoskeletal pain. Low back pain - Lumbago (facet, discogenic, myofascial, etc.)</t>
  </si>
  <si>
    <t>Physiotherapy or Manual therapy: Variables. Type (massage therapy, joint mobilization, myofascial therapy, combination)</t>
  </si>
  <si>
    <t>Infiltrations or Blockages: Variables. Lot</t>
  </si>
  <si>
    <t>Infiltration of Blood Products: Variables 1 (Collection and Analysis). Device lot number</t>
  </si>
  <si>
    <t>Infiltration of blood products: Variables 1 (Collection and Analysis). Device expiration date</t>
  </si>
  <si>
    <t>Electrical neuromodulation techniques: TENS (variables). Location</t>
  </si>
  <si>
    <t>Spinal Cord or Dorsal Root Ganglion Neurostimulation Techniques. Device lot No.</t>
  </si>
  <si>
    <t>Radiofrequency Techniques: Variables. lot No.</t>
  </si>
  <si>
    <r>
      <t>←</t>
    </r>
    <r>
      <rPr>
        <b/>
        <sz val="9.6"/>
        <color rgb="FFFF0000"/>
        <rFont val="Aptos Narrow"/>
        <family val="2"/>
      </rPr>
      <t xml:space="preserve"> Choose the results to display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</si>
</sst>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</font>
    <font>
      <b/>
      <sz val="12"/>
      <color rgb="FFFF0000"/>
      <name val="Aptos Narrow"/>
      <family val="2"/>
    </font>
    <font>
      <b/>
      <sz val="9.6"/>
      <color rgb="FFFF0000"/>
      <name val="Aptos Narrow"/>
      <family val="2"/>
    </font>
    <font>
      <u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9" fontId="0" fillId="0" borderId="0" xfId="1" applyFont="1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9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/>
    <xf numFmtId="9" fontId="0" fillId="0" borderId="0" xfId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9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2" borderId="0" xfId="0" applyFill="1"/>
    <xf numFmtId="9" fontId="0" fillId="2" borderId="0" xfId="1" applyFont="1" applyFill="1"/>
    <xf numFmtId="0" fontId="5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D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5"/>
          <c:order val="0"/>
          <c:tx>
            <c:v>5</c:v>
          </c:tx>
          <c:spPr>
            <a:solidFill>
              <a:schemeClr val="accent6"/>
            </a:solidFill>
          </c:spPr>
          <c:invertIfNegative val="0"/>
          <c:cat>
            <c:strRef>
              <c:f>B0!$B$17:$B$27</c:f>
              <c:strCache>
                <c:ptCount val="11"/>
                <c:pt idx="0">
                  <c:v>Musculoskeletal pain. Low back pain - Lumbago (facet, discogenic, myofascial, etc.)</c:v>
                </c:pt>
                <c:pt idx="1">
                  <c:v>Musculoskeletal pain. Pain in thoracic spine - Dorsalgia</c:v>
                </c:pt>
                <c:pt idx="2">
                  <c:v>Musculoskeletal pain. Cervicalgia - Neck pain</c:v>
                </c:pt>
                <c:pt idx="3">
                  <c:v>Musculoskeletal pain. Musculotendinous, ligamentous and/or peripheral bursal pain</c:v>
                </c:pt>
                <c:pt idx="4">
                  <c:v>Musculoskeletal pain. Peripheral joint pain: knee, shoulder, elbow, ankle, etc.</c:v>
                </c:pt>
                <c:pt idx="5">
                  <c:v>Neuropathic pain. Central</c:v>
                </c:pt>
                <c:pt idx="6">
                  <c:v>Neuropathic pain. Peripheral neuropathy</c:v>
                </c:pt>
                <c:pt idx="7">
                  <c:v>Neuropathic pain. Peripheral polyneuropathy</c:v>
                </c:pt>
                <c:pt idx="8">
                  <c:v>Neuropathic pain. Chronic painful polyneuropathy</c:v>
                </c:pt>
                <c:pt idx="9">
                  <c:v>Neuropathic pain. Chronic painful radiculopathy</c:v>
                </c:pt>
                <c:pt idx="10">
                  <c:v>Neuropathic pain. Complex Regional Pain Syndrome (CRPS) (Primary Chronic Pain according to ICD-11)</c:v>
                </c:pt>
              </c:strCache>
            </c:strRef>
          </c:cat>
          <c:val>
            <c:numRef>
              <c:f>B0!$C$17:$C$27</c:f>
              <c:numCache>
                <c:formatCode>0%</c:formatCode>
                <c:ptCount val="11"/>
                <c:pt idx="0">
                  <c:v>0.69230769230769229</c:v>
                </c:pt>
                <c:pt idx="1">
                  <c:v>7.6923076923076927E-2</c:v>
                </c:pt>
                <c:pt idx="2">
                  <c:v>0.38461538461538464</c:v>
                </c:pt>
                <c:pt idx="3">
                  <c:v>0.57692307692307687</c:v>
                </c:pt>
                <c:pt idx="4">
                  <c:v>0.65384615384615385</c:v>
                </c:pt>
                <c:pt idx="5">
                  <c:v>7.6923076923076927E-2</c:v>
                </c:pt>
                <c:pt idx="6">
                  <c:v>0.11538461538461539</c:v>
                </c:pt>
                <c:pt idx="7">
                  <c:v>0</c:v>
                </c:pt>
                <c:pt idx="8">
                  <c:v>0</c:v>
                </c:pt>
                <c:pt idx="9">
                  <c:v>0.32692307692307693</c:v>
                </c:pt>
                <c:pt idx="10">
                  <c:v>1.9230769230769232E-2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B17-ED41-815A-1FE383411D4A}"/>
            </c:ext>
          </c:extLst>
        </c:ser>
        <c:ser>
          <c:idx val="6"/>
          <c:order val="1"/>
          <c:tx>
            <c:v>4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B0!$B$17:$B$27</c:f>
              <c:strCache>
                <c:ptCount val="11"/>
                <c:pt idx="0">
                  <c:v>Musculoskeletal pain. Low back pain - Lumbago (facet, discogenic, myofascial, etc.)</c:v>
                </c:pt>
                <c:pt idx="1">
                  <c:v>Musculoskeletal pain. Pain in thoracic spine - Dorsalgia</c:v>
                </c:pt>
                <c:pt idx="2">
                  <c:v>Musculoskeletal pain. Cervicalgia - Neck pain</c:v>
                </c:pt>
                <c:pt idx="3">
                  <c:v>Musculoskeletal pain. Musculotendinous, ligamentous and/or peripheral bursal pain</c:v>
                </c:pt>
                <c:pt idx="4">
                  <c:v>Musculoskeletal pain. Peripheral joint pain: knee, shoulder, elbow, ankle, etc.</c:v>
                </c:pt>
                <c:pt idx="5">
                  <c:v>Neuropathic pain. Central</c:v>
                </c:pt>
                <c:pt idx="6">
                  <c:v>Neuropathic pain. Peripheral neuropathy</c:v>
                </c:pt>
                <c:pt idx="7">
                  <c:v>Neuropathic pain. Peripheral polyneuropathy</c:v>
                </c:pt>
                <c:pt idx="8">
                  <c:v>Neuropathic pain. Chronic painful polyneuropathy</c:v>
                </c:pt>
                <c:pt idx="9">
                  <c:v>Neuropathic pain. Chronic painful radiculopathy</c:v>
                </c:pt>
                <c:pt idx="10">
                  <c:v>Neuropathic pain. Complex Regional Pain Syndrome (CRPS) (Primary Chronic Pain according to ICD-11)</c:v>
                </c:pt>
              </c:strCache>
            </c:strRef>
          </c:cat>
          <c:val>
            <c:numRef>
              <c:f>B0!$D$17:$D$27</c:f>
              <c:numCache>
                <c:formatCode>0%</c:formatCode>
                <c:ptCount val="11"/>
                <c:pt idx="0">
                  <c:v>0.13461538461538461</c:v>
                </c:pt>
                <c:pt idx="1">
                  <c:v>0.32692307692307693</c:v>
                </c:pt>
                <c:pt idx="2">
                  <c:v>0.30769230769230771</c:v>
                </c:pt>
                <c:pt idx="3">
                  <c:v>0.25</c:v>
                </c:pt>
                <c:pt idx="4">
                  <c:v>0.25</c:v>
                </c:pt>
                <c:pt idx="5">
                  <c:v>0.19230769230769232</c:v>
                </c:pt>
                <c:pt idx="6">
                  <c:v>0.42307692307692307</c:v>
                </c:pt>
                <c:pt idx="7">
                  <c:v>5.7692307692307696E-2</c:v>
                </c:pt>
                <c:pt idx="8">
                  <c:v>9.6153846153846159E-2</c:v>
                </c:pt>
                <c:pt idx="9">
                  <c:v>0.42307692307692307</c:v>
                </c:pt>
                <c:pt idx="10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B17-ED41-815A-1FE383411D4A}"/>
            </c:ext>
          </c:extLst>
        </c:ser>
        <c:ser>
          <c:idx val="7"/>
          <c:order val="2"/>
          <c:tx>
            <c:v>3</c:v>
          </c:tx>
          <c:spPr>
            <a:solidFill>
              <a:srgbClr val="FFD579"/>
            </a:solidFill>
          </c:spPr>
          <c:invertIfNegative val="0"/>
          <c:cat>
            <c:strRef>
              <c:f>B0!$B$17:$B$27</c:f>
              <c:strCache>
                <c:ptCount val="11"/>
                <c:pt idx="0">
                  <c:v>Musculoskeletal pain. Low back pain - Lumbago (facet, discogenic, myofascial, etc.)</c:v>
                </c:pt>
                <c:pt idx="1">
                  <c:v>Musculoskeletal pain. Pain in thoracic spine - Dorsalgia</c:v>
                </c:pt>
                <c:pt idx="2">
                  <c:v>Musculoskeletal pain. Cervicalgia - Neck pain</c:v>
                </c:pt>
                <c:pt idx="3">
                  <c:v>Musculoskeletal pain. Musculotendinous, ligamentous and/or peripheral bursal pain</c:v>
                </c:pt>
                <c:pt idx="4">
                  <c:v>Musculoskeletal pain. Peripheral joint pain: knee, shoulder, elbow, ankle, etc.</c:v>
                </c:pt>
                <c:pt idx="5">
                  <c:v>Neuropathic pain. Central</c:v>
                </c:pt>
                <c:pt idx="6">
                  <c:v>Neuropathic pain. Peripheral neuropathy</c:v>
                </c:pt>
                <c:pt idx="7">
                  <c:v>Neuropathic pain. Peripheral polyneuropathy</c:v>
                </c:pt>
                <c:pt idx="8">
                  <c:v>Neuropathic pain. Chronic painful polyneuropathy</c:v>
                </c:pt>
                <c:pt idx="9">
                  <c:v>Neuropathic pain. Chronic painful radiculopathy</c:v>
                </c:pt>
                <c:pt idx="10">
                  <c:v>Neuropathic pain. Complex Regional Pain Syndrome (CRPS) (Primary Chronic Pain according to ICD-11)</c:v>
                </c:pt>
              </c:strCache>
            </c:strRef>
          </c:cat>
          <c:val>
            <c:numRef>
              <c:f>B0!$E$17:$E$27</c:f>
              <c:numCache>
                <c:formatCode>0%</c:formatCode>
                <c:ptCount val="11"/>
                <c:pt idx="0">
                  <c:v>0</c:v>
                </c:pt>
                <c:pt idx="1">
                  <c:v>0.21153846153846154</c:v>
                </c:pt>
                <c:pt idx="2">
                  <c:v>9.6153846153846159E-2</c:v>
                </c:pt>
                <c:pt idx="3">
                  <c:v>0.17307692307692307</c:v>
                </c:pt>
                <c:pt idx="4">
                  <c:v>5.7692307692307696E-2</c:v>
                </c:pt>
                <c:pt idx="5">
                  <c:v>0.19230769230769232</c:v>
                </c:pt>
                <c:pt idx="6">
                  <c:v>0.38461538461538464</c:v>
                </c:pt>
                <c:pt idx="7">
                  <c:v>0.40384615384615385</c:v>
                </c:pt>
                <c:pt idx="8">
                  <c:v>0.30769230769230771</c:v>
                </c:pt>
                <c:pt idx="9">
                  <c:v>5.7692307692307696E-2</c:v>
                </c:pt>
                <c:pt idx="10">
                  <c:v>0.21153846153846154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B17-ED41-815A-1FE383411D4A}"/>
            </c:ext>
          </c:extLst>
        </c:ser>
        <c:ser>
          <c:idx val="8"/>
          <c:order val="3"/>
          <c:tx>
            <c:v>2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B0!$B$17:$B$27</c:f>
              <c:strCache>
                <c:ptCount val="11"/>
                <c:pt idx="0">
                  <c:v>Musculoskeletal pain. Low back pain - Lumbago (facet, discogenic, myofascial, etc.)</c:v>
                </c:pt>
                <c:pt idx="1">
                  <c:v>Musculoskeletal pain. Pain in thoracic spine - Dorsalgia</c:v>
                </c:pt>
                <c:pt idx="2">
                  <c:v>Musculoskeletal pain. Cervicalgia - Neck pain</c:v>
                </c:pt>
                <c:pt idx="3">
                  <c:v>Musculoskeletal pain. Musculotendinous, ligamentous and/or peripheral bursal pain</c:v>
                </c:pt>
                <c:pt idx="4">
                  <c:v>Musculoskeletal pain. Peripheral joint pain: knee, shoulder, elbow, ankle, etc.</c:v>
                </c:pt>
                <c:pt idx="5">
                  <c:v>Neuropathic pain. Central</c:v>
                </c:pt>
                <c:pt idx="6">
                  <c:v>Neuropathic pain. Peripheral neuropathy</c:v>
                </c:pt>
                <c:pt idx="7">
                  <c:v>Neuropathic pain. Peripheral polyneuropathy</c:v>
                </c:pt>
                <c:pt idx="8">
                  <c:v>Neuropathic pain. Chronic painful polyneuropathy</c:v>
                </c:pt>
                <c:pt idx="9">
                  <c:v>Neuropathic pain. Chronic painful radiculopathy</c:v>
                </c:pt>
                <c:pt idx="10">
                  <c:v>Neuropathic pain. Complex Regional Pain Syndrome (CRPS) (Primary Chronic Pain according to ICD-11)</c:v>
                </c:pt>
              </c:strCache>
            </c:strRef>
          </c:cat>
          <c:val>
            <c:numRef>
              <c:f>B0!$F$17:$F$27</c:f>
              <c:numCache>
                <c:formatCode>0%</c:formatCode>
                <c:ptCount val="11"/>
                <c:pt idx="0">
                  <c:v>0</c:v>
                </c:pt>
                <c:pt idx="1">
                  <c:v>0.15384615384615385</c:v>
                </c:pt>
                <c:pt idx="2">
                  <c:v>3.8461538461538464E-2</c:v>
                </c:pt>
                <c:pt idx="3">
                  <c:v>0</c:v>
                </c:pt>
                <c:pt idx="4">
                  <c:v>3.8461538461538464E-2</c:v>
                </c:pt>
                <c:pt idx="5">
                  <c:v>7.6923076923076927E-2</c:v>
                </c:pt>
                <c:pt idx="6">
                  <c:v>7.6923076923076927E-2</c:v>
                </c:pt>
                <c:pt idx="7">
                  <c:v>0.36538461538461536</c:v>
                </c:pt>
                <c:pt idx="8">
                  <c:v>0.30769230769230771</c:v>
                </c:pt>
                <c:pt idx="9">
                  <c:v>0.19230769230769232</c:v>
                </c:pt>
                <c:pt idx="10">
                  <c:v>0.30769230769230771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B17-ED41-815A-1FE383411D4A}"/>
            </c:ext>
          </c:extLst>
        </c:ser>
        <c:ser>
          <c:idx val="9"/>
          <c:order val="4"/>
          <c:tx>
            <c:v>1</c:v>
          </c:tx>
          <c:spPr>
            <a:solidFill>
              <a:srgbClr val="C00000"/>
            </a:solidFill>
          </c:spPr>
          <c:invertIfNegative val="0"/>
          <c:cat>
            <c:strRef>
              <c:f>B0!$B$17:$B$27</c:f>
              <c:strCache>
                <c:ptCount val="11"/>
                <c:pt idx="0">
                  <c:v>Musculoskeletal pain. Low back pain - Lumbago (facet, discogenic, myofascial, etc.)</c:v>
                </c:pt>
                <c:pt idx="1">
                  <c:v>Musculoskeletal pain. Pain in thoracic spine - Dorsalgia</c:v>
                </c:pt>
                <c:pt idx="2">
                  <c:v>Musculoskeletal pain. Cervicalgia - Neck pain</c:v>
                </c:pt>
                <c:pt idx="3">
                  <c:v>Musculoskeletal pain. Musculotendinous, ligamentous and/or peripheral bursal pain</c:v>
                </c:pt>
                <c:pt idx="4">
                  <c:v>Musculoskeletal pain. Peripheral joint pain: knee, shoulder, elbow, ankle, etc.</c:v>
                </c:pt>
                <c:pt idx="5">
                  <c:v>Neuropathic pain. Central</c:v>
                </c:pt>
                <c:pt idx="6">
                  <c:v>Neuropathic pain. Peripheral neuropathy</c:v>
                </c:pt>
                <c:pt idx="7">
                  <c:v>Neuropathic pain. Peripheral polyneuropathy</c:v>
                </c:pt>
                <c:pt idx="8">
                  <c:v>Neuropathic pain. Chronic painful polyneuropathy</c:v>
                </c:pt>
                <c:pt idx="9">
                  <c:v>Neuropathic pain. Chronic painful radiculopathy</c:v>
                </c:pt>
                <c:pt idx="10">
                  <c:v>Neuropathic pain. Complex Regional Pain Syndrome (CRPS) (Primary Chronic Pain according to ICD-11)</c:v>
                </c:pt>
              </c:strCache>
            </c:strRef>
          </c:cat>
          <c:val>
            <c:numRef>
              <c:f>B0!$G$17:$G$27</c:f>
              <c:numCache>
                <c:formatCode>0%</c:formatCode>
                <c:ptCount val="11"/>
                <c:pt idx="0">
                  <c:v>0.17307692307692307</c:v>
                </c:pt>
                <c:pt idx="1">
                  <c:v>0.23076923076923078</c:v>
                </c:pt>
                <c:pt idx="2">
                  <c:v>0.17307692307692307</c:v>
                </c:pt>
                <c:pt idx="3">
                  <c:v>0</c:v>
                </c:pt>
                <c:pt idx="4">
                  <c:v>0</c:v>
                </c:pt>
                <c:pt idx="5">
                  <c:v>0.46153846153846156</c:v>
                </c:pt>
                <c:pt idx="6">
                  <c:v>0</c:v>
                </c:pt>
                <c:pt idx="7">
                  <c:v>0.17307692307692307</c:v>
                </c:pt>
                <c:pt idx="8">
                  <c:v>0.28846153846153844</c:v>
                </c:pt>
                <c:pt idx="9">
                  <c:v>0</c:v>
                </c:pt>
                <c:pt idx="10">
                  <c:v>0.30769230769230771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B17-ED41-815A-1FE383411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067210512"/>
        <c:axId val="777764639"/>
      </c:barChart>
      <c:catAx>
        <c:axId val="1067210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7764639"/>
        <c:crosses val="autoZero"/>
        <c:auto val="1"/>
        <c:lblAlgn val="ctr"/>
        <c:lblOffset val="100"/>
        <c:noMultiLvlLbl val="0"/>
      </c:catAx>
      <c:valAx>
        <c:axId val="77776463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210512"/>
        <c:crosses val="autoZero"/>
        <c:crossBetween val="between"/>
        <c:majorUnit val="0.5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5"/>
          <c:order val="0"/>
          <c:tx>
            <c:v>5</c:v>
          </c:tx>
          <c:spPr>
            <a:solidFill>
              <a:schemeClr val="accent6"/>
            </a:solidFill>
          </c:spPr>
          <c:invertIfNegative val="0"/>
          <c:cat>
            <c:strRef>
              <c:f>B0!$B$29:$B$70</c:f>
              <c:strCache>
                <c:ptCount val="42"/>
                <c:pt idx="0">
                  <c:v>Rehabilitation treatments. Hyperbaric chamber</c:v>
                </c:pt>
                <c:pt idx="1">
                  <c:v>Rehabilitation treatments. Cryotherapy</c:v>
                </c:pt>
                <c:pt idx="2">
                  <c:v>Rehabilitation treatments. Physiotherapy - manual therapy</c:v>
                </c:pt>
                <c:pt idx="3">
                  <c:v>Rehabilitation treatments. Magnetotherapy</c:v>
                </c:pt>
                <c:pt idx="4">
                  <c:v>Rehabilitation treatments. Shock waves</c:v>
                </c:pt>
                <c:pt idx="5">
                  <c:v>Rehabilitation treatments. Dry needling</c:v>
                </c:pt>
                <c:pt idx="6">
                  <c:v>Rehabilitation treatments. Acupuncture</c:v>
                </c:pt>
                <c:pt idx="7">
                  <c:v>Rehabilitation treatments. Radiofrequency</c:v>
                </c:pt>
                <c:pt idx="8">
                  <c:v>Rehabilitation treatments. Hydrotherapy</c:v>
                </c:pt>
                <c:pt idx="9">
                  <c:v>Rehabilitation treatments. Rest</c:v>
                </c:pt>
                <c:pt idx="10">
                  <c:v>Infiltrations / Blockades. Corticosteroids</c:v>
                </c:pt>
                <c:pt idx="11">
                  <c:v>Infiltrations / Blockages. Hyaluronic Acid</c:v>
                </c:pt>
                <c:pt idx="12">
                  <c:v>Infiltrations / Blockades. Local anesthetic</c:v>
                </c:pt>
                <c:pt idx="13">
                  <c:v>Infiltrations / Blockages. Botulinum toxin</c:v>
                </c:pt>
                <c:pt idx="14">
                  <c:v>Infiltrations / Blockages. Physiological serum</c:v>
                </c:pt>
                <c:pt idx="15">
                  <c:v>Infiltrations / Blockages. Prolotherapy: Dextrose</c:v>
                </c:pt>
                <c:pt idx="16">
                  <c:v>Infiltrations/Blocks. Blood products (Platelet-Rich Plasma, Conditioned Serums, Cytokine-Rich Autologous Serum (CRS),...)</c:v>
                </c:pt>
                <c:pt idx="17">
                  <c:v>Infiltrations / Blockages. Ozone</c:v>
                </c:pt>
                <c:pt idx="18">
                  <c:v>Infiltrations / Blockages. Alcohol</c:v>
                </c:pt>
                <c:pt idx="19">
                  <c:v>Infiltrations / Blockages. Phenol</c:v>
                </c:pt>
                <c:pt idx="20">
                  <c:v>Radiofrequency techniques.Continuous/conventional radiofrequency</c:v>
                </c:pt>
                <c:pt idx="21">
                  <c:v>Radiofrequency techniques. Pulsed radiofrequency</c:v>
                </c:pt>
                <c:pt idx="22">
                  <c:v>Radiofrequency techniques. Pulsed radiofrequency with intracanal approach</c:v>
                </c:pt>
                <c:pt idx="23">
                  <c:v>Radiofrequency techniques. Cooled radiofrequency</c:v>
                </c:pt>
                <c:pt idx="24">
                  <c:v>Electrical neuromodulation techniques. Transcranial neurostimulation</c:v>
                </c:pt>
                <c:pt idx="25">
                  <c:v>Electrical neuromodulation techniques. Deep cerebral and cortical neurostimulation</c:v>
                </c:pt>
                <c:pt idx="26">
                  <c:v>Electrical neuromodulation techniques. Dorsal root ganglion neurostimulation</c:v>
                </c:pt>
                <c:pt idx="27">
                  <c:v>Electrical neuromodulation techniques. Spinal cord neurostimulation</c:v>
                </c:pt>
                <c:pt idx="28">
                  <c:v>Electrical neuromodulation techniques. Peripheral nerve neurostimulation</c:v>
                </c:pt>
                <c:pt idx="29">
                  <c:v>Electrical neuromodulation techniques. Subcutaneous neurostimulation or PENS</c:v>
                </c:pt>
                <c:pt idx="30">
                  <c:v>Electrical neuromodulation techniques. Transcutaneous electrical neurostimulation or TENS</c:v>
                </c:pt>
                <c:pt idx="31">
                  <c:v>Percutaneous disc decompression techniques. Laser</c:v>
                </c:pt>
                <c:pt idx="32">
                  <c:v>Percutaneous disc decompression techniques. Radiofrequency</c:v>
                </c:pt>
                <c:pt idx="33">
                  <c:v>Percutaneous disc decompression techniques. Ethanol</c:v>
                </c:pt>
                <c:pt idx="34">
                  <c:v>Percutaneous disc decompression techniques. Coablative radiofrequency</c:v>
                </c:pt>
                <c:pt idx="35">
                  <c:v>Epidurolysis with/without epiduroscopy. Chemical epidurolysis (saline solution)</c:v>
                </c:pt>
                <c:pt idx="36">
                  <c:v>Epidurolysis with/without epiduroscopy. Epidurolysis with balloon or Foley catheter</c:v>
                </c:pt>
                <c:pt idx="37">
                  <c:v>Epidurolysis with/without epiduroscopy. Physical epidurolysis (own epiduroscopy probe)</c:v>
                </c:pt>
                <c:pt idx="38">
                  <c:v>Epidurolysis with/without epiduroscopy. Epidurolysis with radioablation</c:v>
                </c:pt>
                <c:pt idx="39">
                  <c:v>Intraspinal infusion system / Intrathecal pump. Externalized systems</c:v>
                </c:pt>
                <c:pt idx="40">
                  <c:v>Intraspinal infusion system / Intrathecal pump. Partially exteriorized systems</c:v>
                </c:pt>
                <c:pt idx="41">
                  <c:v>Intraspinal infusion system / Intrathecal pump. Completely exteriorized systems</c:v>
                </c:pt>
              </c:strCache>
            </c:strRef>
          </c:cat>
          <c:val>
            <c:numRef>
              <c:f>B0!$C$29:$C$70</c:f>
              <c:numCache>
                <c:formatCode>0%</c:formatCode>
                <c:ptCount val="42"/>
                <c:pt idx="0">
                  <c:v>0</c:v>
                </c:pt>
                <c:pt idx="1">
                  <c:v>0.11538461538461539</c:v>
                </c:pt>
                <c:pt idx="2">
                  <c:v>0.15384615384615385</c:v>
                </c:pt>
                <c:pt idx="3">
                  <c:v>9.6153846153846159E-2</c:v>
                </c:pt>
                <c:pt idx="4">
                  <c:v>7.6923076923076927E-2</c:v>
                </c:pt>
                <c:pt idx="5">
                  <c:v>5.7692307692307696E-2</c:v>
                </c:pt>
                <c:pt idx="6">
                  <c:v>1.9230769230769232E-2</c:v>
                </c:pt>
                <c:pt idx="7">
                  <c:v>0.34615384615384615</c:v>
                </c:pt>
                <c:pt idx="8">
                  <c:v>3.8461538461538464E-2</c:v>
                </c:pt>
                <c:pt idx="9">
                  <c:v>1.9230769230769232E-2</c:v>
                </c:pt>
                <c:pt idx="10">
                  <c:v>0.59615384615384615</c:v>
                </c:pt>
                <c:pt idx="11">
                  <c:v>0.23076923076923078</c:v>
                </c:pt>
                <c:pt idx="12">
                  <c:v>0.63461538461538458</c:v>
                </c:pt>
                <c:pt idx="13">
                  <c:v>0.15384615384615385</c:v>
                </c:pt>
                <c:pt idx="14">
                  <c:v>0.21153846153846154</c:v>
                </c:pt>
                <c:pt idx="15">
                  <c:v>5.7692307692307696E-2</c:v>
                </c:pt>
                <c:pt idx="16">
                  <c:v>0.42307692307692307</c:v>
                </c:pt>
                <c:pt idx="17">
                  <c:v>0.15384615384615385</c:v>
                </c:pt>
                <c:pt idx="18">
                  <c:v>0</c:v>
                </c:pt>
                <c:pt idx="19">
                  <c:v>0</c:v>
                </c:pt>
                <c:pt idx="20">
                  <c:v>0.42307692307692307</c:v>
                </c:pt>
                <c:pt idx="21">
                  <c:v>0.46153846153846156</c:v>
                </c:pt>
                <c:pt idx="22">
                  <c:v>0.13461538461538461</c:v>
                </c:pt>
                <c:pt idx="23">
                  <c:v>0</c:v>
                </c:pt>
                <c:pt idx="24">
                  <c:v>5.7692307692307696E-2</c:v>
                </c:pt>
                <c:pt idx="25">
                  <c:v>0</c:v>
                </c:pt>
                <c:pt idx="26">
                  <c:v>0.11538461538461539</c:v>
                </c:pt>
                <c:pt idx="27">
                  <c:v>0.13461538461538461</c:v>
                </c:pt>
                <c:pt idx="28">
                  <c:v>0.11538461538461539</c:v>
                </c:pt>
                <c:pt idx="29">
                  <c:v>7.6923076923076927E-2</c:v>
                </c:pt>
                <c:pt idx="30">
                  <c:v>9.6153846153846159E-2</c:v>
                </c:pt>
                <c:pt idx="31">
                  <c:v>0</c:v>
                </c:pt>
                <c:pt idx="32">
                  <c:v>5.7692307692307696E-2</c:v>
                </c:pt>
                <c:pt idx="33">
                  <c:v>0</c:v>
                </c:pt>
                <c:pt idx="34">
                  <c:v>7.6923076923076927E-2</c:v>
                </c:pt>
                <c:pt idx="35">
                  <c:v>9.6153846153846159E-2</c:v>
                </c:pt>
                <c:pt idx="36">
                  <c:v>0</c:v>
                </c:pt>
                <c:pt idx="37">
                  <c:v>3.8461538461538464E-2</c:v>
                </c:pt>
                <c:pt idx="38">
                  <c:v>3.8461538461538464E-2</c:v>
                </c:pt>
                <c:pt idx="39">
                  <c:v>3.8461538461538464E-2</c:v>
                </c:pt>
                <c:pt idx="40">
                  <c:v>0</c:v>
                </c:pt>
                <c:pt idx="41">
                  <c:v>1.9230769230769232E-2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C-434A-A34E-6F0DF340B884}"/>
            </c:ext>
          </c:extLst>
        </c:ser>
        <c:ser>
          <c:idx val="6"/>
          <c:order val="1"/>
          <c:tx>
            <c:v>4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B0!$B$29:$B$70</c:f>
              <c:strCache>
                <c:ptCount val="42"/>
                <c:pt idx="0">
                  <c:v>Rehabilitation treatments. Hyperbaric chamber</c:v>
                </c:pt>
                <c:pt idx="1">
                  <c:v>Rehabilitation treatments. Cryotherapy</c:v>
                </c:pt>
                <c:pt idx="2">
                  <c:v>Rehabilitation treatments. Physiotherapy - manual therapy</c:v>
                </c:pt>
                <c:pt idx="3">
                  <c:v>Rehabilitation treatments. Magnetotherapy</c:v>
                </c:pt>
                <c:pt idx="4">
                  <c:v>Rehabilitation treatments. Shock waves</c:v>
                </c:pt>
                <c:pt idx="5">
                  <c:v>Rehabilitation treatments. Dry needling</c:v>
                </c:pt>
                <c:pt idx="6">
                  <c:v>Rehabilitation treatments. Acupuncture</c:v>
                </c:pt>
                <c:pt idx="7">
                  <c:v>Rehabilitation treatments. Radiofrequency</c:v>
                </c:pt>
                <c:pt idx="8">
                  <c:v>Rehabilitation treatments. Hydrotherapy</c:v>
                </c:pt>
                <c:pt idx="9">
                  <c:v>Rehabilitation treatments. Rest</c:v>
                </c:pt>
                <c:pt idx="10">
                  <c:v>Infiltrations / Blockades. Corticosteroids</c:v>
                </c:pt>
                <c:pt idx="11">
                  <c:v>Infiltrations / Blockages. Hyaluronic Acid</c:v>
                </c:pt>
                <c:pt idx="12">
                  <c:v>Infiltrations / Blockades. Local anesthetic</c:v>
                </c:pt>
                <c:pt idx="13">
                  <c:v>Infiltrations / Blockages. Botulinum toxin</c:v>
                </c:pt>
                <c:pt idx="14">
                  <c:v>Infiltrations / Blockages. Physiological serum</c:v>
                </c:pt>
                <c:pt idx="15">
                  <c:v>Infiltrations / Blockages. Prolotherapy: Dextrose</c:v>
                </c:pt>
                <c:pt idx="16">
                  <c:v>Infiltrations/Blocks. Blood products (Platelet-Rich Plasma, Conditioned Serums, Cytokine-Rich Autologous Serum (CRS),...)</c:v>
                </c:pt>
                <c:pt idx="17">
                  <c:v>Infiltrations / Blockages. Ozone</c:v>
                </c:pt>
                <c:pt idx="18">
                  <c:v>Infiltrations / Blockages. Alcohol</c:v>
                </c:pt>
                <c:pt idx="19">
                  <c:v>Infiltrations / Blockages. Phenol</c:v>
                </c:pt>
                <c:pt idx="20">
                  <c:v>Radiofrequency techniques.Continuous/conventional radiofrequency</c:v>
                </c:pt>
                <c:pt idx="21">
                  <c:v>Radiofrequency techniques. Pulsed radiofrequency</c:v>
                </c:pt>
                <c:pt idx="22">
                  <c:v>Radiofrequency techniques. Pulsed radiofrequency with intracanal approach</c:v>
                </c:pt>
                <c:pt idx="23">
                  <c:v>Radiofrequency techniques. Cooled radiofrequency</c:v>
                </c:pt>
                <c:pt idx="24">
                  <c:v>Electrical neuromodulation techniques. Transcranial neurostimulation</c:v>
                </c:pt>
                <c:pt idx="25">
                  <c:v>Electrical neuromodulation techniques. Deep cerebral and cortical neurostimulation</c:v>
                </c:pt>
                <c:pt idx="26">
                  <c:v>Electrical neuromodulation techniques. Dorsal root ganglion neurostimulation</c:v>
                </c:pt>
                <c:pt idx="27">
                  <c:v>Electrical neuromodulation techniques. Spinal cord neurostimulation</c:v>
                </c:pt>
                <c:pt idx="28">
                  <c:v>Electrical neuromodulation techniques. Peripheral nerve neurostimulation</c:v>
                </c:pt>
                <c:pt idx="29">
                  <c:v>Electrical neuromodulation techniques. Subcutaneous neurostimulation or PENS</c:v>
                </c:pt>
                <c:pt idx="30">
                  <c:v>Electrical neuromodulation techniques. Transcutaneous electrical neurostimulation or TENS</c:v>
                </c:pt>
                <c:pt idx="31">
                  <c:v>Percutaneous disc decompression techniques. Laser</c:v>
                </c:pt>
                <c:pt idx="32">
                  <c:v>Percutaneous disc decompression techniques. Radiofrequency</c:v>
                </c:pt>
                <c:pt idx="33">
                  <c:v>Percutaneous disc decompression techniques. Ethanol</c:v>
                </c:pt>
                <c:pt idx="34">
                  <c:v>Percutaneous disc decompression techniques. Coablative radiofrequency</c:v>
                </c:pt>
                <c:pt idx="35">
                  <c:v>Epidurolysis with/without epiduroscopy. Chemical epidurolysis (saline solution)</c:v>
                </c:pt>
                <c:pt idx="36">
                  <c:v>Epidurolysis with/without epiduroscopy. Epidurolysis with balloon or Foley catheter</c:v>
                </c:pt>
                <c:pt idx="37">
                  <c:v>Epidurolysis with/without epiduroscopy. Physical epidurolysis (own epiduroscopy probe)</c:v>
                </c:pt>
                <c:pt idx="38">
                  <c:v>Epidurolysis with/without epiduroscopy. Epidurolysis with radioablation</c:v>
                </c:pt>
                <c:pt idx="39">
                  <c:v>Intraspinal infusion system / Intrathecal pump. Externalized systems</c:v>
                </c:pt>
                <c:pt idx="40">
                  <c:v>Intraspinal infusion system / Intrathecal pump. Partially exteriorized systems</c:v>
                </c:pt>
                <c:pt idx="41">
                  <c:v>Intraspinal infusion system / Intrathecal pump. Completely exteriorized systems</c:v>
                </c:pt>
              </c:strCache>
            </c:strRef>
          </c:cat>
          <c:val>
            <c:numRef>
              <c:f>B0!$D$29:$D$70</c:f>
              <c:numCache>
                <c:formatCode>0%</c:formatCode>
                <c:ptCount val="42"/>
                <c:pt idx="0">
                  <c:v>1.9230769230769232E-2</c:v>
                </c:pt>
                <c:pt idx="1">
                  <c:v>5.7692307692307696E-2</c:v>
                </c:pt>
                <c:pt idx="2">
                  <c:v>0.36538461538461536</c:v>
                </c:pt>
                <c:pt idx="3">
                  <c:v>7.6923076923076927E-2</c:v>
                </c:pt>
                <c:pt idx="4">
                  <c:v>0.34615384615384615</c:v>
                </c:pt>
                <c:pt idx="5">
                  <c:v>0.21153846153846154</c:v>
                </c:pt>
                <c:pt idx="6">
                  <c:v>0</c:v>
                </c:pt>
                <c:pt idx="7">
                  <c:v>0.26923076923076922</c:v>
                </c:pt>
                <c:pt idx="8">
                  <c:v>5.7692307692307696E-2</c:v>
                </c:pt>
                <c:pt idx="9">
                  <c:v>0.17307692307692307</c:v>
                </c:pt>
                <c:pt idx="10">
                  <c:v>0.17307692307692307</c:v>
                </c:pt>
                <c:pt idx="11">
                  <c:v>0.26923076923076922</c:v>
                </c:pt>
                <c:pt idx="12">
                  <c:v>0.11538461538461539</c:v>
                </c:pt>
                <c:pt idx="13">
                  <c:v>0.19230769230769232</c:v>
                </c:pt>
                <c:pt idx="14">
                  <c:v>9.6153846153846159E-2</c:v>
                </c:pt>
                <c:pt idx="15">
                  <c:v>0.13461538461538461</c:v>
                </c:pt>
                <c:pt idx="16">
                  <c:v>0.32692307692307693</c:v>
                </c:pt>
                <c:pt idx="17">
                  <c:v>5.7692307692307696E-2</c:v>
                </c:pt>
                <c:pt idx="18">
                  <c:v>0</c:v>
                </c:pt>
                <c:pt idx="19">
                  <c:v>3.8461538461538464E-2</c:v>
                </c:pt>
                <c:pt idx="20">
                  <c:v>0.26923076923076922</c:v>
                </c:pt>
                <c:pt idx="21">
                  <c:v>0.26923076923076922</c:v>
                </c:pt>
                <c:pt idx="22">
                  <c:v>0.17307692307692307</c:v>
                </c:pt>
                <c:pt idx="23">
                  <c:v>1.9230769230769232E-2</c:v>
                </c:pt>
                <c:pt idx="24">
                  <c:v>0</c:v>
                </c:pt>
                <c:pt idx="25">
                  <c:v>0</c:v>
                </c:pt>
                <c:pt idx="26">
                  <c:v>0.13461538461538461</c:v>
                </c:pt>
                <c:pt idx="27">
                  <c:v>0.13461538461538461</c:v>
                </c:pt>
                <c:pt idx="28">
                  <c:v>9.6153846153846159E-2</c:v>
                </c:pt>
                <c:pt idx="29">
                  <c:v>1.9230769230769232E-2</c:v>
                </c:pt>
                <c:pt idx="30">
                  <c:v>0.34615384615384615</c:v>
                </c:pt>
                <c:pt idx="31">
                  <c:v>3.8461538461538464E-2</c:v>
                </c:pt>
                <c:pt idx="32">
                  <c:v>9.6153846153846159E-2</c:v>
                </c:pt>
                <c:pt idx="33">
                  <c:v>7.6923076923076927E-2</c:v>
                </c:pt>
                <c:pt idx="34">
                  <c:v>5.7692307692307696E-2</c:v>
                </c:pt>
                <c:pt idx="35">
                  <c:v>9.6153846153846159E-2</c:v>
                </c:pt>
                <c:pt idx="36">
                  <c:v>3.8461538461538464E-2</c:v>
                </c:pt>
                <c:pt idx="37">
                  <c:v>0.11538461538461539</c:v>
                </c:pt>
                <c:pt idx="38">
                  <c:v>7.6923076923076927E-2</c:v>
                </c:pt>
                <c:pt idx="39">
                  <c:v>1.9230769230769232E-2</c:v>
                </c:pt>
                <c:pt idx="40">
                  <c:v>1.9230769230769232E-2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C-434A-A34E-6F0DF340B884}"/>
            </c:ext>
          </c:extLst>
        </c:ser>
        <c:ser>
          <c:idx val="7"/>
          <c:order val="2"/>
          <c:tx>
            <c:v>3</c:v>
          </c:tx>
          <c:spPr>
            <a:solidFill>
              <a:srgbClr val="FFD579"/>
            </a:solidFill>
          </c:spPr>
          <c:invertIfNegative val="0"/>
          <c:cat>
            <c:strRef>
              <c:f>B0!$B$29:$B$70</c:f>
              <c:strCache>
                <c:ptCount val="42"/>
                <c:pt idx="0">
                  <c:v>Rehabilitation treatments. Hyperbaric chamber</c:v>
                </c:pt>
                <c:pt idx="1">
                  <c:v>Rehabilitation treatments. Cryotherapy</c:v>
                </c:pt>
                <c:pt idx="2">
                  <c:v>Rehabilitation treatments. Physiotherapy - manual therapy</c:v>
                </c:pt>
                <c:pt idx="3">
                  <c:v>Rehabilitation treatments. Magnetotherapy</c:v>
                </c:pt>
                <c:pt idx="4">
                  <c:v>Rehabilitation treatments. Shock waves</c:v>
                </c:pt>
                <c:pt idx="5">
                  <c:v>Rehabilitation treatments. Dry needling</c:v>
                </c:pt>
                <c:pt idx="6">
                  <c:v>Rehabilitation treatments. Acupuncture</c:v>
                </c:pt>
                <c:pt idx="7">
                  <c:v>Rehabilitation treatments. Radiofrequency</c:v>
                </c:pt>
                <c:pt idx="8">
                  <c:v>Rehabilitation treatments. Hydrotherapy</c:v>
                </c:pt>
                <c:pt idx="9">
                  <c:v>Rehabilitation treatments. Rest</c:v>
                </c:pt>
                <c:pt idx="10">
                  <c:v>Infiltrations / Blockades. Corticosteroids</c:v>
                </c:pt>
                <c:pt idx="11">
                  <c:v>Infiltrations / Blockages. Hyaluronic Acid</c:v>
                </c:pt>
                <c:pt idx="12">
                  <c:v>Infiltrations / Blockades. Local anesthetic</c:v>
                </c:pt>
                <c:pt idx="13">
                  <c:v>Infiltrations / Blockages. Botulinum toxin</c:v>
                </c:pt>
                <c:pt idx="14">
                  <c:v>Infiltrations / Blockages. Physiological serum</c:v>
                </c:pt>
                <c:pt idx="15">
                  <c:v>Infiltrations / Blockages. Prolotherapy: Dextrose</c:v>
                </c:pt>
                <c:pt idx="16">
                  <c:v>Infiltrations/Blocks. Blood products (Platelet-Rich Plasma, Conditioned Serums, Cytokine-Rich Autologous Serum (CRS),...)</c:v>
                </c:pt>
                <c:pt idx="17">
                  <c:v>Infiltrations / Blockages. Ozone</c:v>
                </c:pt>
                <c:pt idx="18">
                  <c:v>Infiltrations / Blockages. Alcohol</c:v>
                </c:pt>
                <c:pt idx="19">
                  <c:v>Infiltrations / Blockages. Phenol</c:v>
                </c:pt>
                <c:pt idx="20">
                  <c:v>Radiofrequency techniques.Continuous/conventional radiofrequency</c:v>
                </c:pt>
                <c:pt idx="21">
                  <c:v>Radiofrequency techniques. Pulsed radiofrequency</c:v>
                </c:pt>
                <c:pt idx="22">
                  <c:v>Radiofrequency techniques. Pulsed radiofrequency with intracanal approach</c:v>
                </c:pt>
                <c:pt idx="23">
                  <c:v>Radiofrequency techniques. Cooled radiofrequency</c:v>
                </c:pt>
                <c:pt idx="24">
                  <c:v>Electrical neuromodulation techniques. Transcranial neurostimulation</c:v>
                </c:pt>
                <c:pt idx="25">
                  <c:v>Electrical neuromodulation techniques. Deep cerebral and cortical neurostimulation</c:v>
                </c:pt>
                <c:pt idx="26">
                  <c:v>Electrical neuromodulation techniques. Dorsal root ganglion neurostimulation</c:v>
                </c:pt>
                <c:pt idx="27">
                  <c:v>Electrical neuromodulation techniques. Spinal cord neurostimulation</c:v>
                </c:pt>
                <c:pt idx="28">
                  <c:v>Electrical neuromodulation techniques. Peripheral nerve neurostimulation</c:v>
                </c:pt>
                <c:pt idx="29">
                  <c:v>Electrical neuromodulation techniques. Subcutaneous neurostimulation or PENS</c:v>
                </c:pt>
                <c:pt idx="30">
                  <c:v>Electrical neuromodulation techniques. Transcutaneous electrical neurostimulation or TENS</c:v>
                </c:pt>
                <c:pt idx="31">
                  <c:v>Percutaneous disc decompression techniques. Laser</c:v>
                </c:pt>
                <c:pt idx="32">
                  <c:v>Percutaneous disc decompression techniques. Radiofrequency</c:v>
                </c:pt>
                <c:pt idx="33">
                  <c:v>Percutaneous disc decompression techniques. Ethanol</c:v>
                </c:pt>
                <c:pt idx="34">
                  <c:v>Percutaneous disc decompression techniques. Coablative radiofrequency</c:v>
                </c:pt>
                <c:pt idx="35">
                  <c:v>Epidurolysis with/without epiduroscopy. Chemical epidurolysis (saline solution)</c:v>
                </c:pt>
                <c:pt idx="36">
                  <c:v>Epidurolysis with/without epiduroscopy. Epidurolysis with balloon or Foley catheter</c:v>
                </c:pt>
                <c:pt idx="37">
                  <c:v>Epidurolysis with/without epiduroscopy. Physical epidurolysis (own epiduroscopy probe)</c:v>
                </c:pt>
                <c:pt idx="38">
                  <c:v>Epidurolysis with/without epiduroscopy. Epidurolysis with radioablation</c:v>
                </c:pt>
                <c:pt idx="39">
                  <c:v>Intraspinal infusion system / Intrathecal pump. Externalized systems</c:v>
                </c:pt>
                <c:pt idx="40">
                  <c:v>Intraspinal infusion system / Intrathecal pump. Partially exteriorized systems</c:v>
                </c:pt>
                <c:pt idx="41">
                  <c:v>Intraspinal infusion system / Intrathecal pump. Completely exteriorized systems</c:v>
                </c:pt>
              </c:strCache>
            </c:strRef>
          </c:cat>
          <c:val>
            <c:numRef>
              <c:f>B0!$E$29:$E$70</c:f>
              <c:numCache>
                <c:formatCode>0%</c:formatCode>
                <c:ptCount val="42"/>
                <c:pt idx="0">
                  <c:v>0</c:v>
                </c:pt>
                <c:pt idx="1">
                  <c:v>9.6153846153846159E-2</c:v>
                </c:pt>
                <c:pt idx="2">
                  <c:v>0.17307692307692307</c:v>
                </c:pt>
                <c:pt idx="3">
                  <c:v>0.17307692307692307</c:v>
                </c:pt>
                <c:pt idx="4">
                  <c:v>0.11538461538461539</c:v>
                </c:pt>
                <c:pt idx="5">
                  <c:v>0.15384615384615385</c:v>
                </c:pt>
                <c:pt idx="6">
                  <c:v>7.6923076923076927E-2</c:v>
                </c:pt>
                <c:pt idx="7">
                  <c:v>5.7692307692307696E-2</c:v>
                </c:pt>
                <c:pt idx="8">
                  <c:v>0.11538461538461539</c:v>
                </c:pt>
                <c:pt idx="9">
                  <c:v>0.11538461538461539</c:v>
                </c:pt>
                <c:pt idx="10">
                  <c:v>0.21153846153846154</c:v>
                </c:pt>
                <c:pt idx="11">
                  <c:v>0.40384615384615385</c:v>
                </c:pt>
                <c:pt idx="12">
                  <c:v>0.21153846153846154</c:v>
                </c:pt>
                <c:pt idx="13">
                  <c:v>0.34615384615384615</c:v>
                </c:pt>
                <c:pt idx="14">
                  <c:v>0.17307692307692307</c:v>
                </c:pt>
                <c:pt idx="15">
                  <c:v>5.7692307692307696E-2</c:v>
                </c:pt>
                <c:pt idx="16">
                  <c:v>9.6153846153846159E-2</c:v>
                </c:pt>
                <c:pt idx="17">
                  <c:v>5.7692307692307696E-2</c:v>
                </c:pt>
                <c:pt idx="18">
                  <c:v>7.6923076923076927E-2</c:v>
                </c:pt>
                <c:pt idx="19">
                  <c:v>0.13461538461538461</c:v>
                </c:pt>
                <c:pt idx="20">
                  <c:v>1.9230769230769232E-2</c:v>
                </c:pt>
                <c:pt idx="21">
                  <c:v>3.8461538461538464E-2</c:v>
                </c:pt>
                <c:pt idx="22">
                  <c:v>9.6153846153846159E-2</c:v>
                </c:pt>
                <c:pt idx="23">
                  <c:v>0.17307692307692307</c:v>
                </c:pt>
                <c:pt idx="24">
                  <c:v>9.6153846153846159E-2</c:v>
                </c:pt>
                <c:pt idx="25">
                  <c:v>0</c:v>
                </c:pt>
                <c:pt idx="26">
                  <c:v>0.13461538461538461</c:v>
                </c:pt>
                <c:pt idx="27">
                  <c:v>7.6923076923076927E-2</c:v>
                </c:pt>
                <c:pt idx="28">
                  <c:v>0.17307692307692307</c:v>
                </c:pt>
                <c:pt idx="29">
                  <c:v>7.6923076923076927E-2</c:v>
                </c:pt>
                <c:pt idx="30">
                  <c:v>0.23076923076923078</c:v>
                </c:pt>
                <c:pt idx="31">
                  <c:v>7.6923076923076927E-2</c:v>
                </c:pt>
                <c:pt idx="32">
                  <c:v>3.8461538461538464E-2</c:v>
                </c:pt>
                <c:pt idx="33">
                  <c:v>1.9230769230769232E-2</c:v>
                </c:pt>
                <c:pt idx="34">
                  <c:v>9.6153846153846159E-2</c:v>
                </c:pt>
                <c:pt idx="35">
                  <c:v>7.6923076923076927E-2</c:v>
                </c:pt>
                <c:pt idx="36">
                  <c:v>7.6923076923076927E-2</c:v>
                </c:pt>
                <c:pt idx="37">
                  <c:v>0.11538461538461539</c:v>
                </c:pt>
                <c:pt idx="38">
                  <c:v>7.6923076923076927E-2</c:v>
                </c:pt>
                <c:pt idx="39">
                  <c:v>5.7692307692307696E-2</c:v>
                </c:pt>
                <c:pt idx="40">
                  <c:v>7.6923076923076927E-2</c:v>
                </c:pt>
                <c:pt idx="41">
                  <c:v>9.6153846153846159E-2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C-434A-A34E-6F0DF340B884}"/>
            </c:ext>
          </c:extLst>
        </c:ser>
        <c:ser>
          <c:idx val="8"/>
          <c:order val="3"/>
          <c:tx>
            <c:v>2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B0!$B$29:$B$70</c:f>
              <c:strCache>
                <c:ptCount val="42"/>
                <c:pt idx="0">
                  <c:v>Rehabilitation treatments. Hyperbaric chamber</c:v>
                </c:pt>
                <c:pt idx="1">
                  <c:v>Rehabilitation treatments. Cryotherapy</c:v>
                </c:pt>
                <c:pt idx="2">
                  <c:v>Rehabilitation treatments. Physiotherapy - manual therapy</c:v>
                </c:pt>
                <c:pt idx="3">
                  <c:v>Rehabilitation treatments. Magnetotherapy</c:v>
                </c:pt>
                <c:pt idx="4">
                  <c:v>Rehabilitation treatments. Shock waves</c:v>
                </c:pt>
                <c:pt idx="5">
                  <c:v>Rehabilitation treatments. Dry needling</c:v>
                </c:pt>
                <c:pt idx="6">
                  <c:v>Rehabilitation treatments. Acupuncture</c:v>
                </c:pt>
                <c:pt idx="7">
                  <c:v>Rehabilitation treatments. Radiofrequency</c:v>
                </c:pt>
                <c:pt idx="8">
                  <c:v>Rehabilitation treatments. Hydrotherapy</c:v>
                </c:pt>
                <c:pt idx="9">
                  <c:v>Rehabilitation treatments. Rest</c:v>
                </c:pt>
                <c:pt idx="10">
                  <c:v>Infiltrations / Blockades. Corticosteroids</c:v>
                </c:pt>
                <c:pt idx="11">
                  <c:v>Infiltrations / Blockages. Hyaluronic Acid</c:v>
                </c:pt>
                <c:pt idx="12">
                  <c:v>Infiltrations / Blockades. Local anesthetic</c:v>
                </c:pt>
                <c:pt idx="13">
                  <c:v>Infiltrations / Blockages. Botulinum toxin</c:v>
                </c:pt>
                <c:pt idx="14">
                  <c:v>Infiltrations / Blockages. Physiological serum</c:v>
                </c:pt>
                <c:pt idx="15">
                  <c:v>Infiltrations / Blockages. Prolotherapy: Dextrose</c:v>
                </c:pt>
                <c:pt idx="16">
                  <c:v>Infiltrations/Blocks. Blood products (Platelet-Rich Plasma, Conditioned Serums, Cytokine-Rich Autologous Serum (CRS),...)</c:v>
                </c:pt>
                <c:pt idx="17">
                  <c:v>Infiltrations / Blockages. Ozone</c:v>
                </c:pt>
                <c:pt idx="18">
                  <c:v>Infiltrations / Blockages. Alcohol</c:v>
                </c:pt>
                <c:pt idx="19">
                  <c:v>Infiltrations / Blockages. Phenol</c:v>
                </c:pt>
                <c:pt idx="20">
                  <c:v>Radiofrequency techniques.Continuous/conventional radiofrequency</c:v>
                </c:pt>
                <c:pt idx="21">
                  <c:v>Radiofrequency techniques. Pulsed radiofrequency</c:v>
                </c:pt>
                <c:pt idx="22">
                  <c:v>Radiofrequency techniques. Pulsed radiofrequency with intracanal approach</c:v>
                </c:pt>
                <c:pt idx="23">
                  <c:v>Radiofrequency techniques. Cooled radiofrequency</c:v>
                </c:pt>
                <c:pt idx="24">
                  <c:v>Electrical neuromodulation techniques. Transcranial neurostimulation</c:v>
                </c:pt>
                <c:pt idx="25">
                  <c:v>Electrical neuromodulation techniques. Deep cerebral and cortical neurostimulation</c:v>
                </c:pt>
                <c:pt idx="26">
                  <c:v>Electrical neuromodulation techniques. Dorsal root ganglion neurostimulation</c:v>
                </c:pt>
                <c:pt idx="27">
                  <c:v>Electrical neuromodulation techniques. Spinal cord neurostimulation</c:v>
                </c:pt>
                <c:pt idx="28">
                  <c:v>Electrical neuromodulation techniques. Peripheral nerve neurostimulation</c:v>
                </c:pt>
                <c:pt idx="29">
                  <c:v>Electrical neuromodulation techniques. Subcutaneous neurostimulation or PENS</c:v>
                </c:pt>
                <c:pt idx="30">
                  <c:v>Electrical neuromodulation techniques. Transcutaneous electrical neurostimulation or TENS</c:v>
                </c:pt>
                <c:pt idx="31">
                  <c:v>Percutaneous disc decompression techniques. Laser</c:v>
                </c:pt>
                <c:pt idx="32">
                  <c:v>Percutaneous disc decompression techniques. Radiofrequency</c:v>
                </c:pt>
                <c:pt idx="33">
                  <c:v>Percutaneous disc decompression techniques. Ethanol</c:v>
                </c:pt>
                <c:pt idx="34">
                  <c:v>Percutaneous disc decompression techniques. Coablative radiofrequency</c:v>
                </c:pt>
                <c:pt idx="35">
                  <c:v>Epidurolysis with/without epiduroscopy. Chemical epidurolysis (saline solution)</c:v>
                </c:pt>
                <c:pt idx="36">
                  <c:v>Epidurolysis with/without epiduroscopy. Epidurolysis with balloon or Foley catheter</c:v>
                </c:pt>
                <c:pt idx="37">
                  <c:v>Epidurolysis with/without epiduroscopy. Physical epidurolysis (own epiduroscopy probe)</c:v>
                </c:pt>
                <c:pt idx="38">
                  <c:v>Epidurolysis with/without epiduroscopy. Epidurolysis with radioablation</c:v>
                </c:pt>
                <c:pt idx="39">
                  <c:v>Intraspinal infusion system / Intrathecal pump. Externalized systems</c:v>
                </c:pt>
                <c:pt idx="40">
                  <c:v>Intraspinal infusion system / Intrathecal pump. Partially exteriorized systems</c:v>
                </c:pt>
                <c:pt idx="41">
                  <c:v>Intraspinal infusion system / Intrathecal pump. Completely exteriorized systems</c:v>
                </c:pt>
              </c:strCache>
            </c:strRef>
          </c:cat>
          <c:val>
            <c:numRef>
              <c:f>B0!$F$29:$F$70</c:f>
              <c:numCache>
                <c:formatCode>0%</c:formatCode>
                <c:ptCount val="42"/>
                <c:pt idx="0">
                  <c:v>5.7692307692307696E-2</c:v>
                </c:pt>
                <c:pt idx="1">
                  <c:v>0.15384615384615385</c:v>
                </c:pt>
                <c:pt idx="2">
                  <c:v>3.8461538461538464E-2</c:v>
                </c:pt>
                <c:pt idx="3">
                  <c:v>0.17307692307692307</c:v>
                </c:pt>
                <c:pt idx="4">
                  <c:v>0.13461538461538461</c:v>
                </c:pt>
                <c:pt idx="5">
                  <c:v>0.11538461538461539</c:v>
                </c:pt>
                <c:pt idx="6">
                  <c:v>0.17307692307692307</c:v>
                </c:pt>
                <c:pt idx="7">
                  <c:v>5.7692307692307696E-2</c:v>
                </c:pt>
                <c:pt idx="8">
                  <c:v>0.11538461538461539</c:v>
                </c:pt>
                <c:pt idx="9">
                  <c:v>0.23076923076923078</c:v>
                </c:pt>
                <c:pt idx="10">
                  <c:v>1.9230769230769232E-2</c:v>
                </c:pt>
                <c:pt idx="11">
                  <c:v>5.7692307692307696E-2</c:v>
                </c:pt>
                <c:pt idx="12">
                  <c:v>1.9230769230769232E-2</c:v>
                </c:pt>
                <c:pt idx="13">
                  <c:v>7.6923076923076927E-2</c:v>
                </c:pt>
                <c:pt idx="14">
                  <c:v>0.19230769230769232</c:v>
                </c:pt>
                <c:pt idx="15">
                  <c:v>0.13461538461538461</c:v>
                </c:pt>
                <c:pt idx="16">
                  <c:v>3.8461538461538464E-2</c:v>
                </c:pt>
                <c:pt idx="17">
                  <c:v>3.8461538461538464E-2</c:v>
                </c:pt>
                <c:pt idx="18">
                  <c:v>0.23076923076923078</c:v>
                </c:pt>
                <c:pt idx="19">
                  <c:v>0.11538461538461539</c:v>
                </c:pt>
                <c:pt idx="20">
                  <c:v>3.8461538461538464E-2</c:v>
                </c:pt>
                <c:pt idx="21">
                  <c:v>1.9230769230769232E-2</c:v>
                </c:pt>
                <c:pt idx="22">
                  <c:v>0.11538461538461539</c:v>
                </c:pt>
                <c:pt idx="23">
                  <c:v>0.11538461538461539</c:v>
                </c:pt>
                <c:pt idx="24">
                  <c:v>0.13461538461538461</c:v>
                </c:pt>
                <c:pt idx="25">
                  <c:v>0.11538461538461539</c:v>
                </c:pt>
                <c:pt idx="26">
                  <c:v>0.11538461538461539</c:v>
                </c:pt>
                <c:pt idx="27">
                  <c:v>0.15384615384615385</c:v>
                </c:pt>
                <c:pt idx="28">
                  <c:v>0.19230769230769232</c:v>
                </c:pt>
                <c:pt idx="29">
                  <c:v>0.11538461538461539</c:v>
                </c:pt>
                <c:pt idx="30">
                  <c:v>0.15384615384615385</c:v>
                </c:pt>
                <c:pt idx="31">
                  <c:v>5.7692307692307696E-2</c:v>
                </c:pt>
                <c:pt idx="32">
                  <c:v>9.6153846153846159E-2</c:v>
                </c:pt>
                <c:pt idx="33">
                  <c:v>0</c:v>
                </c:pt>
                <c:pt idx="34">
                  <c:v>3.8461538461538464E-2</c:v>
                </c:pt>
                <c:pt idx="35">
                  <c:v>7.6923076923076927E-2</c:v>
                </c:pt>
                <c:pt idx="36">
                  <c:v>7.6923076923076927E-2</c:v>
                </c:pt>
                <c:pt idx="37">
                  <c:v>1.9230769230769232E-2</c:v>
                </c:pt>
                <c:pt idx="38">
                  <c:v>9.6153846153846159E-2</c:v>
                </c:pt>
                <c:pt idx="39">
                  <c:v>9.6153846153846159E-2</c:v>
                </c:pt>
                <c:pt idx="40">
                  <c:v>0.17307692307692307</c:v>
                </c:pt>
                <c:pt idx="41">
                  <c:v>0.13461538461538461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AC-434A-A34E-6F0DF340B884}"/>
            </c:ext>
          </c:extLst>
        </c:ser>
        <c:ser>
          <c:idx val="9"/>
          <c:order val="4"/>
          <c:tx>
            <c:v>1</c:v>
          </c:tx>
          <c:spPr>
            <a:solidFill>
              <a:srgbClr val="C00000"/>
            </a:solidFill>
          </c:spPr>
          <c:invertIfNegative val="0"/>
          <c:cat>
            <c:strRef>
              <c:f>B0!$B$29:$B$70</c:f>
              <c:strCache>
                <c:ptCount val="42"/>
                <c:pt idx="0">
                  <c:v>Rehabilitation treatments. Hyperbaric chamber</c:v>
                </c:pt>
                <c:pt idx="1">
                  <c:v>Rehabilitation treatments. Cryotherapy</c:v>
                </c:pt>
                <c:pt idx="2">
                  <c:v>Rehabilitation treatments. Physiotherapy - manual therapy</c:v>
                </c:pt>
                <c:pt idx="3">
                  <c:v>Rehabilitation treatments. Magnetotherapy</c:v>
                </c:pt>
                <c:pt idx="4">
                  <c:v>Rehabilitation treatments. Shock waves</c:v>
                </c:pt>
                <c:pt idx="5">
                  <c:v>Rehabilitation treatments. Dry needling</c:v>
                </c:pt>
                <c:pt idx="6">
                  <c:v>Rehabilitation treatments. Acupuncture</c:v>
                </c:pt>
                <c:pt idx="7">
                  <c:v>Rehabilitation treatments. Radiofrequency</c:v>
                </c:pt>
                <c:pt idx="8">
                  <c:v>Rehabilitation treatments. Hydrotherapy</c:v>
                </c:pt>
                <c:pt idx="9">
                  <c:v>Rehabilitation treatments. Rest</c:v>
                </c:pt>
                <c:pt idx="10">
                  <c:v>Infiltrations / Blockades. Corticosteroids</c:v>
                </c:pt>
                <c:pt idx="11">
                  <c:v>Infiltrations / Blockages. Hyaluronic Acid</c:v>
                </c:pt>
                <c:pt idx="12">
                  <c:v>Infiltrations / Blockades. Local anesthetic</c:v>
                </c:pt>
                <c:pt idx="13">
                  <c:v>Infiltrations / Blockages. Botulinum toxin</c:v>
                </c:pt>
                <c:pt idx="14">
                  <c:v>Infiltrations / Blockages. Physiological serum</c:v>
                </c:pt>
                <c:pt idx="15">
                  <c:v>Infiltrations / Blockages. Prolotherapy: Dextrose</c:v>
                </c:pt>
                <c:pt idx="16">
                  <c:v>Infiltrations/Blocks. Blood products (Platelet-Rich Plasma, Conditioned Serums, Cytokine-Rich Autologous Serum (CRS),...)</c:v>
                </c:pt>
                <c:pt idx="17">
                  <c:v>Infiltrations / Blockages. Ozone</c:v>
                </c:pt>
                <c:pt idx="18">
                  <c:v>Infiltrations / Blockages. Alcohol</c:v>
                </c:pt>
                <c:pt idx="19">
                  <c:v>Infiltrations / Blockages. Phenol</c:v>
                </c:pt>
                <c:pt idx="20">
                  <c:v>Radiofrequency techniques.Continuous/conventional radiofrequency</c:v>
                </c:pt>
                <c:pt idx="21">
                  <c:v>Radiofrequency techniques. Pulsed radiofrequency</c:v>
                </c:pt>
                <c:pt idx="22">
                  <c:v>Radiofrequency techniques. Pulsed radiofrequency with intracanal approach</c:v>
                </c:pt>
                <c:pt idx="23">
                  <c:v>Radiofrequency techniques. Cooled radiofrequency</c:v>
                </c:pt>
                <c:pt idx="24">
                  <c:v>Electrical neuromodulation techniques. Transcranial neurostimulation</c:v>
                </c:pt>
                <c:pt idx="25">
                  <c:v>Electrical neuromodulation techniques. Deep cerebral and cortical neurostimulation</c:v>
                </c:pt>
                <c:pt idx="26">
                  <c:v>Electrical neuromodulation techniques. Dorsal root ganglion neurostimulation</c:v>
                </c:pt>
                <c:pt idx="27">
                  <c:v>Electrical neuromodulation techniques. Spinal cord neurostimulation</c:v>
                </c:pt>
                <c:pt idx="28">
                  <c:v>Electrical neuromodulation techniques. Peripheral nerve neurostimulation</c:v>
                </c:pt>
                <c:pt idx="29">
                  <c:v>Electrical neuromodulation techniques. Subcutaneous neurostimulation or PENS</c:v>
                </c:pt>
                <c:pt idx="30">
                  <c:v>Electrical neuromodulation techniques. Transcutaneous electrical neurostimulation or TENS</c:v>
                </c:pt>
                <c:pt idx="31">
                  <c:v>Percutaneous disc decompression techniques. Laser</c:v>
                </c:pt>
                <c:pt idx="32">
                  <c:v>Percutaneous disc decompression techniques. Radiofrequency</c:v>
                </c:pt>
                <c:pt idx="33">
                  <c:v>Percutaneous disc decompression techniques. Ethanol</c:v>
                </c:pt>
                <c:pt idx="34">
                  <c:v>Percutaneous disc decompression techniques. Coablative radiofrequency</c:v>
                </c:pt>
                <c:pt idx="35">
                  <c:v>Epidurolysis with/without epiduroscopy. Chemical epidurolysis (saline solution)</c:v>
                </c:pt>
                <c:pt idx="36">
                  <c:v>Epidurolysis with/without epiduroscopy. Epidurolysis with balloon or Foley catheter</c:v>
                </c:pt>
                <c:pt idx="37">
                  <c:v>Epidurolysis with/without epiduroscopy. Physical epidurolysis (own epiduroscopy probe)</c:v>
                </c:pt>
                <c:pt idx="38">
                  <c:v>Epidurolysis with/without epiduroscopy. Epidurolysis with radioablation</c:v>
                </c:pt>
                <c:pt idx="39">
                  <c:v>Intraspinal infusion system / Intrathecal pump. Externalized systems</c:v>
                </c:pt>
                <c:pt idx="40">
                  <c:v>Intraspinal infusion system / Intrathecal pump. Partially exteriorized systems</c:v>
                </c:pt>
                <c:pt idx="41">
                  <c:v>Intraspinal infusion system / Intrathecal pump. Completely exteriorized systems</c:v>
                </c:pt>
              </c:strCache>
            </c:strRef>
          </c:cat>
          <c:val>
            <c:numRef>
              <c:f>B0!$G$29:$G$70</c:f>
              <c:numCache>
                <c:formatCode>0%</c:formatCode>
                <c:ptCount val="42"/>
                <c:pt idx="0">
                  <c:v>0.92307692307692313</c:v>
                </c:pt>
                <c:pt idx="1">
                  <c:v>0.57692307692307687</c:v>
                </c:pt>
                <c:pt idx="2">
                  <c:v>0.26923076923076922</c:v>
                </c:pt>
                <c:pt idx="3">
                  <c:v>0.48076923076923078</c:v>
                </c:pt>
                <c:pt idx="4">
                  <c:v>0.32692307692307693</c:v>
                </c:pt>
                <c:pt idx="5">
                  <c:v>0.46153846153846156</c:v>
                </c:pt>
                <c:pt idx="6">
                  <c:v>0.73076923076923073</c:v>
                </c:pt>
                <c:pt idx="7">
                  <c:v>0.26923076923076922</c:v>
                </c:pt>
                <c:pt idx="8">
                  <c:v>0.67307692307692313</c:v>
                </c:pt>
                <c:pt idx="9">
                  <c:v>0.46153846153846156</c:v>
                </c:pt>
                <c:pt idx="10">
                  <c:v>0</c:v>
                </c:pt>
                <c:pt idx="11">
                  <c:v>3.8461538461538464E-2</c:v>
                </c:pt>
                <c:pt idx="12">
                  <c:v>1.9230769230769232E-2</c:v>
                </c:pt>
                <c:pt idx="13">
                  <c:v>0.23076923076923078</c:v>
                </c:pt>
                <c:pt idx="14">
                  <c:v>0.32692307692307693</c:v>
                </c:pt>
                <c:pt idx="15">
                  <c:v>0.61538461538461542</c:v>
                </c:pt>
                <c:pt idx="16">
                  <c:v>0.11538461538461539</c:v>
                </c:pt>
                <c:pt idx="17">
                  <c:v>0.69230769230769229</c:v>
                </c:pt>
                <c:pt idx="18">
                  <c:v>0.69230769230769229</c:v>
                </c:pt>
                <c:pt idx="19">
                  <c:v>0.71153846153846156</c:v>
                </c:pt>
                <c:pt idx="20">
                  <c:v>0.25</c:v>
                </c:pt>
                <c:pt idx="21">
                  <c:v>0.21153846153846154</c:v>
                </c:pt>
                <c:pt idx="22">
                  <c:v>0.48076923076923078</c:v>
                </c:pt>
                <c:pt idx="23">
                  <c:v>0.69230769230769229</c:v>
                </c:pt>
                <c:pt idx="24">
                  <c:v>0.71153846153846156</c:v>
                </c:pt>
                <c:pt idx="25">
                  <c:v>0.88461538461538458</c:v>
                </c:pt>
                <c:pt idx="26">
                  <c:v>0.5</c:v>
                </c:pt>
                <c:pt idx="27">
                  <c:v>0.5</c:v>
                </c:pt>
                <c:pt idx="28">
                  <c:v>0.42307692307692307</c:v>
                </c:pt>
                <c:pt idx="29">
                  <c:v>0.71153846153846156</c:v>
                </c:pt>
                <c:pt idx="30">
                  <c:v>0.17307692307692307</c:v>
                </c:pt>
                <c:pt idx="31">
                  <c:v>0.82692307692307687</c:v>
                </c:pt>
                <c:pt idx="32">
                  <c:v>0.71153846153846156</c:v>
                </c:pt>
                <c:pt idx="33">
                  <c:v>0.90384615384615385</c:v>
                </c:pt>
                <c:pt idx="34">
                  <c:v>0.73076923076923073</c:v>
                </c:pt>
                <c:pt idx="35">
                  <c:v>0.65384615384615385</c:v>
                </c:pt>
                <c:pt idx="36">
                  <c:v>0.80769230769230771</c:v>
                </c:pt>
                <c:pt idx="37">
                  <c:v>0.71153846153846156</c:v>
                </c:pt>
                <c:pt idx="38">
                  <c:v>0.71153846153846156</c:v>
                </c:pt>
                <c:pt idx="39">
                  <c:v>0.78846153846153844</c:v>
                </c:pt>
                <c:pt idx="40">
                  <c:v>0.73076923076923073</c:v>
                </c:pt>
                <c:pt idx="4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AC-434A-A34E-6F0DF340B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067210512"/>
        <c:axId val="777764639"/>
      </c:barChart>
      <c:catAx>
        <c:axId val="1067210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7764639"/>
        <c:crosses val="autoZero"/>
        <c:auto val="1"/>
        <c:lblAlgn val="ctr"/>
        <c:lblOffset val="100"/>
        <c:noMultiLvlLbl val="0"/>
      </c:catAx>
      <c:valAx>
        <c:axId val="77776463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210512"/>
        <c:crosses val="autoZero"/>
        <c:crossBetween val="between"/>
        <c:majorUnit val="0.5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5"/>
          <c:order val="0"/>
          <c:spPr>
            <a:solidFill>
              <a:schemeClr val="accent6"/>
            </a:solidFill>
          </c:spPr>
          <c:invertIfNegative val="0"/>
          <c:cat>
            <c:strRef>
              <c:f>'B1+2'!$B$17:$B$58</c:f>
              <c:strCache>
                <c:ptCount val="42"/>
                <c:pt idx="0">
                  <c:v>General. Medical Record Number</c:v>
                </c:pt>
                <c:pt idx="1">
                  <c:v>General.Gender</c:v>
                </c:pt>
                <c:pt idx="2">
                  <c:v>General.Age / Date of birth</c:v>
                </c:pt>
                <c:pt idx="3">
                  <c:v>General.Weight</c:v>
                </c:pt>
                <c:pt idx="4">
                  <c:v>General.Height</c:v>
                </c:pt>
                <c:pt idx="5">
                  <c:v>General. Body Mass Index</c:v>
                </c:pt>
                <c:pt idx="6">
                  <c:v>General.% body fat</c:v>
                </c:pt>
                <c:pt idx="7">
                  <c:v>Allergies / Intolerances. Food allergies</c:v>
                </c:pt>
                <c:pt idx="8">
                  <c:v>Allergies / Intolerances. Drug allergies</c:v>
                </c:pt>
                <c:pt idx="9">
                  <c:v>Allergies / Intolerances. Medication intolerances</c:v>
                </c:pt>
                <c:pt idx="10">
                  <c:v>Medical history. Medical history (previous pathologies)</c:v>
                </c:pt>
                <c:pt idx="11">
                  <c:v>Medical history. Psychiatric history (e.g., depression, anxiety, etc.)</c:v>
                </c:pt>
                <c:pt idx="12">
                  <c:v>Medical history.(*) Surgical history</c:v>
                </c:pt>
                <c:pt idx="13">
                  <c:v>Medical history.(*) Previous psychological therapy</c:v>
                </c:pt>
                <c:pt idx="14">
                  <c:v>Current medication. For pain treatment</c:v>
                </c:pt>
                <c:pt idx="15">
                  <c:v>Current medication. Psychiatric</c:v>
                </c:pt>
                <c:pt idx="16">
                  <c:v>Current medication. Anticoagulant/antiplatelet agent</c:v>
                </c:pt>
                <c:pt idx="17">
                  <c:v>Current Medication.General / Other</c:v>
                </c:pt>
                <c:pt idx="18">
                  <c:v>Toxic habits. Tobacco use: Yes / No / Ex-smoker</c:v>
                </c:pt>
                <c:pt idx="19">
                  <c:v>Toxic habits. Tobacco use: Cumulative dose / Frequency of use</c:v>
                </c:pt>
                <c:pt idx="20">
                  <c:v>Toxic habits. Alcohol: Yes / No / Ex-alcoholic</c:v>
                </c:pt>
                <c:pt idx="21">
                  <c:v>Toxic habits. Alcohol: UBE / Frequency of consumption</c:v>
                </c:pt>
                <c:pt idx="22">
                  <c:v>Toxic habits. Illicit drugs: Yes / No / Ex-consumer</c:v>
                </c:pt>
                <c:pt idx="23">
                  <c:v>Toxic habits. Illicit drugs: Frequency of use</c:v>
                </c:pt>
                <c:pt idx="24">
                  <c:v>Toxic habits. Illicit drugs: Types (§ cannabis, opiates/opioids, cocaine, methamphetamines, hallucinogens, central nervous system depressants, ayahuasca, etc.)</c:v>
                </c:pt>
                <c:pt idx="25">
                  <c:v>Toxic habits. History of drug abuse</c:v>
                </c:pt>
                <c:pt idx="26">
                  <c:v>Toxic habits. Family history of substance abuse</c:v>
                </c:pt>
                <c:pt idx="27">
                  <c:v>Toxic habits. Childhood sexual abuse</c:v>
                </c:pt>
                <c:pt idx="28">
                  <c:v>Environmental factors. Sleep disorders</c:v>
                </c:pt>
                <c:pt idx="29">
                  <c:v>Environmental factors. Daily sleep hours</c:v>
                </c:pt>
                <c:pt idx="30">
                  <c:v>Environmental factors. Degree of perceived stress</c:v>
                </c:pt>
                <c:pt idx="31">
                  <c:v>Occupation and personal situation. Type of work: Structured by intensity (e.g., system of collars)</c:v>
                </c:pt>
                <c:pt idx="32">
                  <c:v>Occupation and personal situation. Current employment status (Active, Sick leave, Disability, Retired, Unemployed, Inactive)</c:v>
                </c:pt>
                <c:pt idx="33">
                  <c:v>Occupation and personal situation. Litigation associated with work-related activity?</c:v>
                </c:pt>
                <c:pt idx="34">
                  <c:v>Occupation and personal situation. Marital status</c:v>
                </c:pt>
                <c:pt idx="35">
                  <c:v>Occupation and personal situation.Level of education</c:v>
                </c:pt>
                <c:pt idx="36">
                  <c:v>Occupation and personal situation. Financial situation</c:v>
                </c:pt>
                <c:pt idx="37">
                  <c:v>Occupation and personal situation. Sport: Type</c:v>
                </c:pt>
                <c:pt idx="38">
                  <c:v>Occupation and personal situation. Sport: Intensity</c:v>
                </c:pt>
                <c:pt idx="39">
                  <c:v>Occupation and personal situation. Sport: Maximum oxygen consumption (VO2 max)</c:v>
                </c:pt>
                <c:pt idx="40">
                  <c:v>Occupation and personal situation.(*) Family support</c:v>
                </c:pt>
                <c:pt idx="41">
                  <c:v>Occupation and personal situation.(*) Ability to use apps and new technologies</c:v>
                </c:pt>
              </c:strCache>
            </c:strRef>
          </c:cat>
          <c:val>
            <c:numRef>
              <c:f>'B1+2'!$C$17:$C$58</c:f>
              <c:numCache>
                <c:formatCode>0%</c:formatCode>
                <c:ptCount val="42"/>
                <c:pt idx="0">
                  <c:v>0.91836734693877553</c:v>
                </c:pt>
                <c:pt idx="1">
                  <c:v>0.73469387755102045</c:v>
                </c:pt>
                <c:pt idx="2">
                  <c:v>0.8571428571428571</c:v>
                </c:pt>
                <c:pt idx="3">
                  <c:v>0.36734693877551022</c:v>
                </c:pt>
                <c:pt idx="4">
                  <c:v>8.3333333333333329E-2</c:v>
                </c:pt>
                <c:pt idx="5">
                  <c:v>0.51020408163265307</c:v>
                </c:pt>
                <c:pt idx="6">
                  <c:v>2.7777777777777776E-2</c:v>
                </c:pt>
                <c:pt idx="7">
                  <c:v>0.61111111111111116</c:v>
                </c:pt>
                <c:pt idx="8">
                  <c:v>0.95918367346938771</c:v>
                </c:pt>
                <c:pt idx="9">
                  <c:v>0.83673469387755106</c:v>
                </c:pt>
                <c:pt idx="10">
                  <c:v>0.91836734693877553</c:v>
                </c:pt>
                <c:pt idx="11">
                  <c:v>0.87755102040816324</c:v>
                </c:pt>
                <c:pt idx="12">
                  <c:v>0.8125</c:v>
                </c:pt>
                <c:pt idx="13">
                  <c:v>0.625</c:v>
                </c:pt>
                <c:pt idx="14">
                  <c:v>0.93877551020408168</c:v>
                </c:pt>
                <c:pt idx="15">
                  <c:v>0.83673469387755106</c:v>
                </c:pt>
                <c:pt idx="16">
                  <c:v>0.89795918367346939</c:v>
                </c:pt>
                <c:pt idx="17">
                  <c:v>0.44897959183673469</c:v>
                </c:pt>
                <c:pt idx="18">
                  <c:v>0.3888888888888889</c:v>
                </c:pt>
                <c:pt idx="19">
                  <c:v>0.19444444444444445</c:v>
                </c:pt>
                <c:pt idx="20">
                  <c:v>0.44444444444444442</c:v>
                </c:pt>
                <c:pt idx="21">
                  <c:v>0.19444444444444445</c:v>
                </c:pt>
                <c:pt idx="22">
                  <c:v>0.8125</c:v>
                </c:pt>
                <c:pt idx="23">
                  <c:v>0.44444444444444442</c:v>
                </c:pt>
                <c:pt idx="24">
                  <c:v>0.75</c:v>
                </c:pt>
                <c:pt idx="25">
                  <c:v>0.79591836734693877</c:v>
                </c:pt>
                <c:pt idx="26">
                  <c:v>0.19444444444444445</c:v>
                </c:pt>
                <c:pt idx="27">
                  <c:v>0.25</c:v>
                </c:pt>
                <c:pt idx="28">
                  <c:v>0.59183673469387754</c:v>
                </c:pt>
                <c:pt idx="29">
                  <c:v>0.19444444444444445</c:v>
                </c:pt>
                <c:pt idx="30">
                  <c:v>0.3611111111111111</c:v>
                </c:pt>
                <c:pt idx="31">
                  <c:v>0.65306122448979587</c:v>
                </c:pt>
                <c:pt idx="32">
                  <c:v>0.69387755102040816</c:v>
                </c:pt>
                <c:pt idx="33">
                  <c:v>0.61224489795918369</c:v>
                </c:pt>
                <c:pt idx="34">
                  <c:v>0.22222222222222221</c:v>
                </c:pt>
                <c:pt idx="35">
                  <c:v>0.1111111111111111</c:v>
                </c:pt>
                <c:pt idx="36">
                  <c:v>5.5555555555555552E-2</c:v>
                </c:pt>
                <c:pt idx="37">
                  <c:v>0.38775510204081631</c:v>
                </c:pt>
                <c:pt idx="38">
                  <c:v>0.38775510204081631</c:v>
                </c:pt>
                <c:pt idx="39">
                  <c:v>0.1111111111111111</c:v>
                </c:pt>
                <c:pt idx="40">
                  <c:v>0.27083333333333331</c:v>
                </c:pt>
                <c:pt idx="4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5-E346-B7CD-FA4F4198F93C}"/>
            </c:ext>
          </c:extLst>
        </c:ser>
        <c:ser>
          <c:idx val="6"/>
          <c:order val="1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'B1+2'!$B$17:$B$58</c:f>
              <c:strCache>
                <c:ptCount val="42"/>
                <c:pt idx="0">
                  <c:v>General. Medical Record Number</c:v>
                </c:pt>
                <c:pt idx="1">
                  <c:v>General.Gender</c:v>
                </c:pt>
                <c:pt idx="2">
                  <c:v>General.Age / Date of birth</c:v>
                </c:pt>
                <c:pt idx="3">
                  <c:v>General.Weight</c:v>
                </c:pt>
                <c:pt idx="4">
                  <c:v>General.Height</c:v>
                </c:pt>
                <c:pt idx="5">
                  <c:v>General. Body Mass Index</c:v>
                </c:pt>
                <c:pt idx="6">
                  <c:v>General.% body fat</c:v>
                </c:pt>
                <c:pt idx="7">
                  <c:v>Allergies / Intolerances. Food allergies</c:v>
                </c:pt>
                <c:pt idx="8">
                  <c:v>Allergies / Intolerances. Drug allergies</c:v>
                </c:pt>
                <c:pt idx="9">
                  <c:v>Allergies / Intolerances. Medication intolerances</c:v>
                </c:pt>
                <c:pt idx="10">
                  <c:v>Medical history. Medical history (previous pathologies)</c:v>
                </c:pt>
                <c:pt idx="11">
                  <c:v>Medical history. Psychiatric history (e.g., depression, anxiety, etc.)</c:v>
                </c:pt>
                <c:pt idx="12">
                  <c:v>Medical history.(*) Surgical history</c:v>
                </c:pt>
                <c:pt idx="13">
                  <c:v>Medical history.(*) Previous psychological therapy</c:v>
                </c:pt>
                <c:pt idx="14">
                  <c:v>Current medication. For pain treatment</c:v>
                </c:pt>
                <c:pt idx="15">
                  <c:v>Current medication. Psychiatric</c:v>
                </c:pt>
                <c:pt idx="16">
                  <c:v>Current medication. Anticoagulant/antiplatelet agent</c:v>
                </c:pt>
                <c:pt idx="17">
                  <c:v>Current Medication.General / Other</c:v>
                </c:pt>
                <c:pt idx="18">
                  <c:v>Toxic habits. Tobacco use: Yes / No / Ex-smoker</c:v>
                </c:pt>
                <c:pt idx="19">
                  <c:v>Toxic habits. Tobacco use: Cumulative dose / Frequency of use</c:v>
                </c:pt>
                <c:pt idx="20">
                  <c:v>Toxic habits. Alcohol: Yes / No / Ex-alcoholic</c:v>
                </c:pt>
                <c:pt idx="21">
                  <c:v>Toxic habits. Alcohol: UBE / Frequency of consumption</c:v>
                </c:pt>
                <c:pt idx="22">
                  <c:v>Toxic habits. Illicit drugs: Yes / No / Ex-consumer</c:v>
                </c:pt>
                <c:pt idx="23">
                  <c:v>Toxic habits. Illicit drugs: Frequency of use</c:v>
                </c:pt>
                <c:pt idx="24">
                  <c:v>Toxic habits. Illicit drugs: Types (§ cannabis, opiates/opioids, cocaine, methamphetamines, hallucinogens, central nervous system depressants, ayahuasca, etc.)</c:v>
                </c:pt>
                <c:pt idx="25">
                  <c:v>Toxic habits. History of drug abuse</c:v>
                </c:pt>
                <c:pt idx="26">
                  <c:v>Toxic habits. Family history of substance abuse</c:v>
                </c:pt>
                <c:pt idx="27">
                  <c:v>Toxic habits. Childhood sexual abuse</c:v>
                </c:pt>
                <c:pt idx="28">
                  <c:v>Environmental factors. Sleep disorders</c:v>
                </c:pt>
                <c:pt idx="29">
                  <c:v>Environmental factors. Daily sleep hours</c:v>
                </c:pt>
                <c:pt idx="30">
                  <c:v>Environmental factors. Degree of perceived stress</c:v>
                </c:pt>
                <c:pt idx="31">
                  <c:v>Occupation and personal situation. Type of work: Structured by intensity (e.g., system of collars)</c:v>
                </c:pt>
                <c:pt idx="32">
                  <c:v>Occupation and personal situation. Current employment status (Active, Sick leave, Disability, Retired, Unemployed, Inactive)</c:v>
                </c:pt>
                <c:pt idx="33">
                  <c:v>Occupation and personal situation. Litigation associated with work-related activity?</c:v>
                </c:pt>
                <c:pt idx="34">
                  <c:v>Occupation and personal situation. Marital status</c:v>
                </c:pt>
                <c:pt idx="35">
                  <c:v>Occupation and personal situation.Level of education</c:v>
                </c:pt>
                <c:pt idx="36">
                  <c:v>Occupation and personal situation. Financial situation</c:v>
                </c:pt>
                <c:pt idx="37">
                  <c:v>Occupation and personal situation. Sport: Type</c:v>
                </c:pt>
                <c:pt idx="38">
                  <c:v>Occupation and personal situation. Sport: Intensity</c:v>
                </c:pt>
                <c:pt idx="39">
                  <c:v>Occupation and personal situation. Sport: Maximum oxygen consumption (VO2 max)</c:v>
                </c:pt>
                <c:pt idx="40">
                  <c:v>Occupation and personal situation.(*) Family support</c:v>
                </c:pt>
                <c:pt idx="41">
                  <c:v>Occupation and personal situation.(*) Ability to use apps and new technologies</c:v>
                </c:pt>
              </c:strCache>
            </c:strRef>
          </c:cat>
          <c:val>
            <c:numRef>
              <c:f>'B1+2'!$D$17:$D$58</c:f>
              <c:numCache>
                <c:formatCode>0%</c:formatCode>
                <c:ptCount val="42"/>
                <c:pt idx="0">
                  <c:v>0</c:v>
                </c:pt>
                <c:pt idx="1">
                  <c:v>0.12244897959183673</c:v>
                </c:pt>
                <c:pt idx="2">
                  <c:v>8.1632653061224483E-2</c:v>
                </c:pt>
                <c:pt idx="3">
                  <c:v>0.38775510204081631</c:v>
                </c:pt>
                <c:pt idx="4">
                  <c:v>0.1388888888888889</c:v>
                </c:pt>
                <c:pt idx="5">
                  <c:v>0.2857142857142857</c:v>
                </c:pt>
                <c:pt idx="6">
                  <c:v>0.16666666666666666</c:v>
                </c:pt>
                <c:pt idx="7">
                  <c:v>2.7777777777777776E-2</c:v>
                </c:pt>
                <c:pt idx="8">
                  <c:v>0</c:v>
                </c:pt>
                <c:pt idx="9">
                  <c:v>8.1632653061224483E-2</c:v>
                </c:pt>
                <c:pt idx="10">
                  <c:v>8.1632653061224483E-2</c:v>
                </c:pt>
                <c:pt idx="11">
                  <c:v>6.1224489795918366E-2</c:v>
                </c:pt>
                <c:pt idx="12">
                  <c:v>0.125</c:v>
                </c:pt>
                <c:pt idx="13">
                  <c:v>0.1875</c:v>
                </c:pt>
                <c:pt idx="14">
                  <c:v>6.1224489795918366E-2</c:v>
                </c:pt>
                <c:pt idx="15">
                  <c:v>0.14285714285714285</c:v>
                </c:pt>
                <c:pt idx="16">
                  <c:v>8.1632653061224483E-2</c:v>
                </c:pt>
                <c:pt idx="17">
                  <c:v>0.32653061224489793</c:v>
                </c:pt>
                <c:pt idx="18">
                  <c:v>0.19444444444444445</c:v>
                </c:pt>
                <c:pt idx="19">
                  <c:v>0.1388888888888889</c:v>
                </c:pt>
                <c:pt idx="20">
                  <c:v>0.25</c:v>
                </c:pt>
                <c:pt idx="21">
                  <c:v>0.25</c:v>
                </c:pt>
                <c:pt idx="22">
                  <c:v>0</c:v>
                </c:pt>
                <c:pt idx="23">
                  <c:v>0.1388888888888889</c:v>
                </c:pt>
                <c:pt idx="24">
                  <c:v>0</c:v>
                </c:pt>
                <c:pt idx="25">
                  <c:v>0</c:v>
                </c:pt>
                <c:pt idx="26">
                  <c:v>0.1111111111111111</c:v>
                </c:pt>
                <c:pt idx="27">
                  <c:v>0.25</c:v>
                </c:pt>
                <c:pt idx="28">
                  <c:v>0.22448979591836735</c:v>
                </c:pt>
                <c:pt idx="29">
                  <c:v>0.30555555555555558</c:v>
                </c:pt>
                <c:pt idx="30">
                  <c:v>0.25</c:v>
                </c:pt>
                <c:pt idx="31">
                  <c:v>0.22448979591836735</c:v>
                </c:pt>
                <c:pt idx="32">
                  <c:v>0.24489795918367346</c:v>
                </c:pt>
                <c:pt idx="33">
                  <c:v>0.20408163265306123</c:v>
                </c:pt>
                <c:pt idx="34">
                  <c:v>0.1111111111111111</c:v>
                </c:pt>
                <c:pt idx="35">
                  <c:v>0.27777777777777779</c:v>
                </c:pt>
                <c:pt idx="36">
                  <c:v>0.22222222222222221</c:v>
                </c:pt>
                <c:pt idx="37">
                  <c:v>0.38775510204081631</c:v>
                </c:pt>
                <c:pt idx="38">
                  <c:v>0.36734693877551022</c:v>
                </c:pt>
                <c:pt idx="39">
                  <c:v>0.16666666666666666</c:v>
                </c:pt>
                <c:pt idx="40">
                  <c:v>0.58333333333333337</c:v>
                </c:pt>
                <c:pt idx="41">
                  <c:v>0.1388888888888889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5-E346-B7CD-FA4F4198F93C}"/>
            </c:ext>
          </c:extLst>
        </c:ser>
        <c:ser>
          <c:idx val="7"/>
          <c:order val="2"/>
          <c:spPr>
            <a:solidFill>
              <a:srgbClr val="FFD579"/>
            </a:solidFill>
          </c:spPr>
          <c:invertIfNegative val="0"/>
          <c:cat>
            <c:strRef>
              <c:f>'B1+2'!$B$17:$B$58</c:f>
              <c:strCache>
                <c:ptCount val="42"/>
                <c:pt idx="0">
                  <c:v>General. Medical Record Number</c:v>
                </c:pt>
                <c:pt idx="1">
                  <c:v>General.Gender</c:v>
                </c:pt>
                <c:pt idx="2">
                  <c:v>General.Age / Date of birth</c:v>
                </c:pt>
                <c:pt idx="3">
                  <c:v>General.Weight</c:v>
                </c:pt>
                <c:pt idx="4">
                  <c:v>General.Height</c:v>
                </c:pt>
                <c:pt idx="5">
                  <c:v>General. Body Mass Index</c:v>
                </c:pt>
                <c:pt idx="6">
                  <c:v>General.% body fat</c:v>
                </c:pt>
                <c:pt idx="7">
                  <c:v>Allergies / Intolerances. Food allergies</c:v>
                </c:pt>
                <c:pt idx="8">
                  <c:v>Allergies / Intolerances. Drug allergies</c:v>
                </c:pt>
                <c:pt idx="9">
                  <c:v>Allergies / Intolerances. Medication intolerances</c:v>
                </c:pt>
                <c:pt idx="10">
                  <c:v>Medical history. Medical history (previous pathologies)</c:v>
                </c:pt>
                <c:pt idx="11">
                  <c:v>Medical history. Psychiatric history (e.g., depression, anxiety, etc.)</c:v>
                </c:pt>
                <c:pt idx="12">
                  <c:v>Medical history.(*) Surgical history</c:v>
                </c:pt>
                <c:pt idx="13">
                  <c:v>Medical history.(*) Previous psychological therapy</c:v>
                </c:pt>
                <c:pt idx="14">
                  <c:v>Current medication. For pain treatment</c:v>
                </c:pt>
                <c:pt idx="15">
                  <c:v>Current medication. Psychiatric</c:v>
                </c:pt>
                <c:pt idx="16">
                  <c:v>Current medication. Anticoagulant/antiplatelet agent</c:v>
                </c:pt>
                <c:pt idx="17">
                  <c:v>Current Medication.General / Other</c:v>
                </c:pt>
                <c:pt idx="18">
                  <c:v>Toxic habits. Tobacco use: Yes / No / Ex-smoker</c:v>
                </c:pt>
                <c:pt idx="19">
                  <c:v>Toxic habits. Tobacco use: Cumulative dose / Frequency of use</c:v>
                </c:pt>
                <c:pt idx="20">
                  <c:v>Toxic habits. Alcohol: Yes / No / Ex-alcoholic</c:v>
                </c:pt>
                <c:pt idx="21">
                  <c:v>Toxic habits. Alcohol: UBE / Frequency of consumption</c:v>
                </c:pt>
                <c:pt idx="22">
                  <c:v>Toxic habits. Illicit drugs: Yes / No / Ex-consumer</c:v>
                </c:pt>
                <c:pt idx="23">
                  <c:v>Toxic habits. Illicit drugs: Frequency of use</c:v>
                </c:pt>
                <c:pt idx="24">
                  <c:v>Toxic habits. Illicit drugs: Types (§ cannabis, opiates/opioids, cocaine, methamphetamines, hallucinogens, central nervous system depressants, ayahuasca, etc.)</c:v>
                </c:pt>
                <c:pt idx="25">
                  <c:v>Toxic habits. History of drug abuse</c:v>
                </c:pt>
                <c:pt idx="26">
                  <c:v>Toxic habits. Family history of substance abuse</c:v>
                </c:pt>
                <c:pt idx="27">
                  <c:v>Toxic habits. Childhood sexual abuse</c:v>
                </c:pt>
                <c:pt idx="28">
                  <c:v>Environmental factors. Sleep disorders</c:v>
                </c:pt>
                <c:pt idx="29">
                  <c:v>Environmental factors. Daily sleep hours</c:v>
                </c:pt>
                <c:pt idx="30">
                  <c:v>Environmental factors. Degree of perceived stress</c:v>
                </c:pt>
                <c:pt idx="31">
                  <c:v>Occupation and personal situation. Type of work: Structured by intensity (e.g., system of collars)</c:v>
                </c:pt>
                <c:pt idx="32">
                  <c:v>Occupation and personal situation. Current employment status (Active, Sick leave, Disability, Retired, Unemployed, Inactive)</c:v>
                </c:pt>
                <c:pt idx="33">
                  <c:v>Occupation and personal situation. Litigation associated with work-related activity?</c:v>
                </c:pt>
                <c:pt idx="34">
                  <c:v>Occupation and personal situation. Marital status</c:v>
                </c:pt>
                <c:pt idx="35">
                  <c:v>Occupation and personal situation.Level of education</c:v>
                </c:pt>
                <c:pt idx="36">
                  <c:v>Occupation and personal situation. Financial situation</c:v>
                </c:pt>
                <c:pt idx="37">
                  <c:v>Occupation and personal situation. Sport: Type</c:v>
                </c:pt>
                <c:pt idx="38">
                  <c:v>Occupation and personal situation. Sport: Intensity</c:v>
                </c:pt>
                <c:pt idx="39">
                  <c:v>Occupation and personal situation. Sport: Maximum oxygen consumption (VO2 max)</c:v>
                </c:pt>
                <c:pt idx="40">
                  <c:v>Occupation and personal situation.(*) Family support</c:v>
                </c:pt>
                <c:pt idx="41">
                  <c:v>Occupation and personal situation.(*) Ability to use apps and new technologies</c:v>
                </c:pt>
              </c:strCache>
            </c:strRef>
          </c:cat>
          <c:val>
            <c:numRef>
              <c:f>'B1+2'!$E$17:$E$58</c:f>
              <c:numCache>
                <c:formatCode>0%</c:formatCode>
                <c:ptCount val="42"/>
                <c:pt idx="0">
                  <c:v>4.0816326530612242E-2</c:v>
                </c:pt>
                <c:pt idx="1">
                  <c:v>0.14285714285714285</c:v>
                </c:pt>
                <c:pt idx="2">
                  <c:v>6.1224489795918366E-2</c:v>
                </c:pt>
                <c:pt idx="3">
                  <c:v>0.12244897959183673</c:v>
                </c:pt>
                <c:pt idx="4">
                  <c:v>0.52777777777777779</c:v>
                </c:pt>
                <c:pt idx="5">
                  <c:v>0.14285714285714285</c:v>
                </c:pt>
                <c:pt idx="6">
                  <c:v>0.55555555555555558</c:v>
                </c:pt>
                <c:pt idx="7">
                  <c:v>0.16666666666666666</c:v>
                </c:pt>
                <c:pt idx="8">
                  <c:v>2.0408163265306121E-2</c:v>
                </c:pt>
                <c:pt idx="9">
                  <c:v>4.0816326530612242E-2</c:v>
                </c:pt>
                <c:pt idx="10">
                  <c:v>0</c:v>
                </c:pt>
                <c:pt idx="11">
                  <c:v>6.1224489795918366E-2</c:v>
                </c:pt>
                <c:pt idx="12">
                  <c:v>6.25E-2</c:v>
                </c:pt>
                <c:pt idx="13">
                  <c:v>0.14583333333333334</c:v>
                </c:pt>
                <c:pt idx="14">
                  <c:v>0</c:v>
                </c:pt>
                <c:pt idx="15">
                  <c:v>2.0408163265306121E-2</c:v>
                </c:pt>
                <c:pt idx="16">
                  <c:v>0</c:v>
                </c:pt>
                <c:pt idx="17">
                  <c:v>0.18367346938775511</c:v>
                </c:pt>
                <c:pt idx="18">
                  <c:v>0.30555555555555558</c:v>
                </c:pt>
                <c:pt idx="19">
                  <c:v>0.3888888888888889</c:v>
                </c:pt>
                <c:pt idx="20">
                  <c:v>0.19444444444444445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0.19444444444444445</c:v>
                </c:pt>
                <c:pt idx="24">
                  <c:v>0.1875</c:v>
                </c:pt>
                <c:pt idx="25">
                  <c:v>0.16326530612244897</c:v>
                </c:pt>
                <c:pt idx="26">
                  <c:v>0.33333333333333331</c:v>
                </c:pt>
                <c:pt idx="27">
                  <c:v>0.25</c:v>
                </c:pt>
                <c:pt idx="28">
                  <c:v>0.12244897959183673</c:v>
                </c:pt>
                <c:pt idx="29">
                  <c:v>0.30555555555555558</c:v>
                </c:pt>
                <c:pt idx="30">
                  <c:v>0.25</c:v>
                </c:pt>
                <c:pt idx="31">
                  <c:v>0.12244897959183673</c:v>
                </c:pt>
                <c:pt idx="32">
                  <c:v>6.1224489795918366E-2</c:v>
                </c:pt>
                <c:pt idx="33">
                  <c:v>0.14285714285714285</c:v>
                </c:pt>
                <c:pt idx="34">
                  <c:v>0.33333333333333331</c:v>
                </c:pt>
                <c:pt idx="35">
                  <c:v>0.3611111111111111</c:v>
                </c:pt>
                <c:pt idx="36">
                  <c:v>0.3888888888888889</c:v>
                </c:pt>
                <c:pt idx="37">
                  <c:v>0.16326530612244897</c:v>
                </c:pt>
                <c:pt idx="38">
                  <c:v>0.16326530612244897</c:v>
                </c:pt>
                <c:pt idx="39">
                  <c:v>0.22222222222222221</c:v>
                </c:pt>
                <c:pt idx="40">
                  <c:v>8.3333333333333329E-2</c:v>
                </c:pt>
                <c:pt idx="4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5-E346-B7CD-FA4F4198F93C}"/>
            </c:ext>
          </c:extLst>
        </c:ser>
        <c:ser>
          <c:idx val="8"/>
          <c:order val="3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'B1+2'!$B$17:$B$58</c:f>
              <c:strCache>
                <c:ptCount val="42"/>
                <c:pt idx="0">
                  <c:v>General. Medical Record Number</c:v>
                </c:pt>
                <c:pt idx="1">
                  <c:v>General.Gender</c:v>
                </c:pt>
                <c:pt idx="2">
                  <c:v>General.Age / Date of birth</c:v>
                </c:pt>
                <c:pt idx="3">
                  <c:v>General.Weight</c:v>
                </c:pt>
                <c:pt idx="4">
                  <c:v>General.Height</c:v>
                </c:pt>
                <c:pt idx="5">
                  <c:v>General. Body Mass Index</c:v>
                </c:pt>
                <c:pt idx="6">
                  <c:v>General.% body fat</c:v>
                </c:pt>
                <c:pt idx="7">
                  <c:v>Allergies / Intolerances. Food allergies</c:v>
                </c:pt>
                <c:pt idx="8">
                  <c:v>Allergies / Intolerances. Drug allergies</c:v>
                </c:pt>
                <c:pt idx="9">
                  <c:v>Allergies / Intolerances. Medication intolerances</c:v>
                </c:pt>
                <c:pt idx="10">
                  <c:v>Medical history. Medical history (previous pathologies)</c:v>
                </c:pt>
                <c:pt idx="11">
                  <c:v>Medical history. Psychiatric history (e.g., depression, anxiety, etc.)</c:v>
                </c:pt>
                <c:pt idx="12">
                  <c:v>Medical history.(*) Surgical history</c:v>
                </c:pt>
                <c:pt idx="13">
                  <c:v>Medical history.(*) Previous psychological therapy</c:v>
                </c:pt>
                <c:pt idx="14">
                  <c:v>Current medication. For pain treatment</c:v>
                </c:pt>
                <c:pt idx="15">
                  <c:v>Current medication. Psychiatric</c:v>
                </c:pt>
                <c:pt idx="16">
                  <c:v>Current medication. Anticoagulant/antiplatelet agent</c:v>
                </c:pt>
                <c:pt idx="17">
                  <c:v>Current Medication.General / Other</c:v>
                </c:pt>
                <c:pt idx="18">
                  <c:v>Toxic habits. Tobacco use: Yes / No / Ex-smoker</c:v>
                </c:pt>
                <c:pt idx="19">
                  <c:v>Toxic habits. Tobacco use: Cumulative dose / Frequency of use</c:v>
                </c:pt>
                <c:pt idx="20">
                  <c:v>Toxic habits. Alcohol: Yes / No / Ex-alcoholic</c:v>
                </c:pt>
                <c:pt idx="21">
                  <c:v>Toxic habits. Alcohol: UBE / Frequency of consumption</c:v>
                </c:pt>
                <c:pt idx="22">
                  <c:v>Toxic habits. Illicit drugs: Yes / No / Ex-consumer</c:v>
                </c:pt>
                <c:pt idx="23">
                  <c:v>Toxic habits. Illicit drugs: Frequency of use</c:v>
                </c:pt>
                <c:pt idx="24">
                  <c:v>Toxic habits. Illicit drugs: Types (§ cannabis, opiates/opioids, cocaine, methamphetamines, hallucinogens, central nervous system depressants, ayahuasca, etc.)</c:v>
                </c:pt>
                <c:pt idx="25">
                  <c:v>Toxic habits. History of drug abuse</c:v>
                </c:pt>
                <c:pt idx="26">
                  <c:v>Toxic habits. Family history of substance abuse</c:v>
                </c:pt>
                <c:pt idx="27">
                  <c:v>Toxic habits. Childhood sexual abuse</c:v>
                </c:pt>
                <c:pt idx="28">
                  <c:v>Environmental factors. Sleep disorders</c:v>
                </c:pt>
                <c:pt idx="29">
                  <c:v>Environmental factors. Daily sleep hours</c:v>
                </c:pt>
                <c:pt idx="30">
                  <c:v>Environmental factors. Degree of perceived stress</c:v>
                </c:pt>
                <c:pt idx="31">
                  <c:v>Occupation and personal situation. Type of work: Structured by intensity (e.g., system of collars)</c:v>
                </c:pt>
                <c:pt idx="32">
                  <c:v>Occupation and personal situation. Current employment status (Active, Sick leave, Disability, Retired, Unemployed, Inactive)</c:v>
                </c:pt>
                <c:pt idx="33">
                  <c:v>Occupation and personal situation. Litigation associated with work-related activity?</c:v>
                </c:pt>
                <c:pt idx="34">
                  <c:v>Occupation and personal situation. Marital status</c:v>
                </c:pt>
                <c:pt idx="35">
                  <c:v>Occupation and personal situation.Level of education</c:v>
                </c:pt>
                <c:pt idx="36">
                  <c:v>Occupation and personal situation. Financial situation</c:v>
                </c:pt>
                <c:pt idx="37">
                  <c:v>Occupation and personal situation. Sport: Type</c:v>
                </c:pt>
                <c:pt idx="38">
                  <c:v>Occupation and personal situation. Sport: Intensity</c:v>
                </c:pt>
                <c:pt idx="39">
                  <c:v>Occupation and personal situation. Sport: Maximum oxygen consumption (VO2 max)</c:v>
                </c:pt>
                <c:pt idx="40">
                  <c:v>Occupation and personal situation.(*) Family support</c:v>
                </c:pt>
                <c:pt idx="41">
                  <c:v>Occupation and personal situation.(*) Ability to use apps and new technologies</c:v>
                </c:pt>
              </c:strCache>
            </c:strRef>
          </c:cat>
          <c:val>
            <c:numRef>
              <c:f>'B1+2'!$F$17:$F$58</c:f>
              <c:numCache>
                <c:formatCode>0%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8.1632653061224483E-2</c:v>
                </c:pt>
                <c:pt idx="4">
                  <c:v>0.16666666666666666</c:v>
                </c:pt>
                <c:pt idx="5">
                  <c:v>4.0816326530612242E-2</c:v>
                </c:pt>
                <c:pt idx="6">
                  <c:v>0.1388888888888889</c:v>
                </c:pt>
                <c:pt idx="7">
                  <c:v>0.1388888888888889</c:v>
                </c:pt>
                <c:pt idx="8">
                  <c:v>2.0408163265306121E-2</c:v>
                </c:pt>
                <c:pt idx="9">
                  <c:v>4.0816326530612242E-2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4.1666666666666664E-2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2.0408163265306121E-2</c:v>
                </c:pt>
                <c:pt idx="18">
                  <c:v>5.5555555555555552E-2</c:v>
                </c:pt>
                <c:pt idx="19">
                  <c:v>0.1388888888888889</c:v>
                </c:pt>
                <c:pt idx="20">
                  <c:v>8.3333333333333329E-2</c:v>
                </c:pt>
                <c:pt idx="21">
                  <c:v>0.1388888888888889</c:v>
                </c:pt>
                <c:pt idx="22">
                  <c:v>2.0833333333333332E-2</c:v>
                </c:pt>
                <c:pt idx="23">
                  <c:v>0.1111111111111111</c:v>
                </c:pt>
                <c:pt idx="24">
                  <c:v>6.25E-2</c:v>
                </c:pt>
                <c:pt idx="25">
                  <c:v>4.0816326530612242E-2</c:v>
                </c:pt>
                <c:pt idx="26">
                  <c:v>0.1388888888888889</c:v>
                </c:pt>
                <c:pt idx="27">
                  <c:v>5.5555555555555552E-2</c:v>
                </c:pt>
                <c:pt idx="28">
                  <c:v>4.0816326530612242E-2</c:v>
                </c:pt>
                <c:pt idx="29">
                  <c:v>0.16666666666666666</c:v>
                </c:pt>
                <c:pt idx="30">
                  <c:v>5.5555555555555552E-2</c:v>
                </c:pt>
                <c:pt idx="31">
                  <c:v>0</c:v>
                </c:pt>
                <c:pt idx="32">
                  <c:v>0</c:v>
                </c:pt>
                <c:pt idx="33">
                  <c:v>4.0816326530612242E-2</c:v>
                </c:pt>
                <c:pt idx="34">
                  <c:v>0.22222222222222221</c:v>
                </c:pt>
                <c:pt idx="35">
                  <c:v>0.1111111111111111</c:v>
                </c:pt>
                <c:pt idx="36">
                  <c:v>0.22222222222222221</c:v>
                </c:pt>
                <c:pt idx="37">
                  <c:v>6.1224489795918366E-2</c:v>
                </c:pt>
                <c:pt idx="38">
                  <c:v>6.1224489795918366E-2</c:v>
                </c:pt>
                <c:pt idx="39">
                  <c:v>0.30555555555555558</c:v>
                </c:pt>
                <c:pt idx="40">
                  <c:v>4.1666666666666664E-2</c:v>
                </c:pt>
                <c:pt idx="41">
                  <c:v>0.19444444444444445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B5-E346-B7CD-FA4F4198F93C}"/>
            </c:ext>
          </c:extLst>
        </c:ser>
        <c:ser>
          <c:idx val="9"/>
          <c:order val="4"/>
          <c:spPr>
            <a:solidFill>
              <a:srgbClr val="C00000"/>
            </a:solidFill>
          </c:spPr>
          <c:invertIfNegative val="0"/>
          <c:cat>
            <c:strRef>
              <c:f>'B1+2'!$B$17:$B$58</c:f>
              <c:strCache>
                <c:ptCount val="42"/>
                <c:pt idx="0">
                  <c:v>General. Medical Record Number</c:v>
                </c:pt>
                <c:pt idx="1">
                  <c:v>General.Gender</c:v>
                </c:pt>
                <c:pt idx="2">
                  <c:v>General.Age / Date of birth</c:v>
                </c:pt>
                <c:pt idx="3">
                  <c:v>General.Weight</c:v>
                </c:pt>
                <c:pt idx="4">
                  <c:v>General.Height</c:v>
                </c:pt>
                <c:pt idx="5">
                  <c:v>General. Body Mass Index</c:v>
                </c:pt>
                <c:pt idx="6">
                  <c:v>General.% body fat</c:v>
                </c:pt>
                <c:pt idx="7">
                  <c:v>Allergies / Intolerances. Food allergies</c:v>
                </c:pt>
                <c:pt idx="8">
                  <c:v>Allergies / Intolerances. Drug allergies</c:v>
                </c:pt>
                <c:pt idx="9">
                  <c:v>Allergies / Intolerances. Medication intolerances</c:v>
                </c:pt>
                <c:pt idx="10">
                  <c:v>Medical history. Medical history (previous pathologies)</c:v>
                </c:pt>
                <c:pt idx="11">
                  <c:v>Medical history. Psychiatric history (e.g., depression, anxiety, etc.)</c:v>
                </c:pt>
                <c:pt idx="12">
                  <c:v>Medical history.(*) Surgical history</c:v>
                </c:pt>
                <c:pt idx="13">
                  <c:v>Medical history.(*) Previous psychological therapy</c:v>
                </c:pt>
                <c:pt idx="14">
                  <c:v>Current medication. For pain treatment</c:v>
                </c:pt>
                <c:pt idx="15">
                  <c:v>Current medication. Psychiatric</c:v>
                </c:pt>
                <c:pt idx="16">
                  <c:v>Current medication. Anticoagulant/antiplatelet agent</c:v>
                </c:pt>
                <c:pt idx="17">
                  <c:v>Current Medication.General / Other</c:v>
                </c:pt>
                <c:pt idx="18">
                  <c:v>Toxic habits. Tobacco use: Yes / No / Ex-smoker</c:v>
                </c:pt>
                <c:pt idx="19">
                  <c:v>Toxic habits. Tobacco use: Cumulative dose / Frequency of use</c:v>
                </c:pt>
                <c:pt idx="20">
                  <c:v>Toxic habits. Alcohol: Yes / No / Ex-alcoholic</c:v>
                </c:pt>
                <c:pt idx="21">
                  <c:v>Toxic habits. Alcohol: UBE / Frequency of consumption</c:v>
                </c:pt>
                <c:pt idx="22">
                  <c:v>Toxic habits. Illicit drugs: Yes / No / Ex-consumer</c:v>
                </c:pt>
                <c:pt idx="23">
                  <c:v>Toxic habits. Illicit drugs: Frequency of use</c:v>
                </c:pt>
                <c:pt idx="24">
                  <c:v>Toxic habits. Illicit drugs: Types (§ cannabis, opiates/opioids, cocaine, methamphetamines, hallucinogens, central nervous system depressants, ayahuasca, etc.)</c:v>
                </c:pt>
                <c:pt idx="25">
                  <c:v>Toxic habits. History of drug abuse</c:v>
                </c:pt>
                <c:pt idx="26">
                  <c:v>Toxic habits. Family history of substance abuse</c:v>
                </c:pt>
                <c:pt idx="27">
                  <c:v>Toxic habits. Childhood sexual abuse</c:v>
                </c:pt>
                <c:pt idx="28">
                  <c:v>Environmental factors. Sleep disorders</c:v>
                </c:pt>
                <c:pt idx="29">
                  <c:v>Environmental factors. Daily sleep hours</c:v>
                </c:pt>
                <c:pt idx="30">
                  <c:v>Environmental factors. Degree of perceived stress</c:v>
                </c:pt>
                <c:pt idx="31">
                  <c:v>Occupation and personal situation. Type of work: Structured by intensity (e.g., system of collars)</c:v>
                </c:pt>
                <c:pt idx="32">
                  <c:v>Occupation and personal situation. Current employment status (Active, Sick leave, Disability, Retired, Unemployed, Inactive)</c:v>
                </c:pt>
                <c:pt idx="33">
                  <c:v>Occupation and personal situation. Litigation associated with work-related activity?</c:v>
                </c:pt>
                <c:pt idx="34">
                  <c:v>Occupation and personal situation. Marital status</c:v>
                </c:pt>
                <c:pt idx="35">
                  <c:v>Occupation and personal situation.Level of education</c:v>
                </c:pt>
                <c:pt idx="36">
                  <c:v>Occupation and personal situation. Financial situation</c:v>
                </c:pt>
                <c:pt idx="37">
                  <c:v>Occupation and personal situation. Sport: Type</c:v>
                </c:pt>
                <c:pt idx="38">
                  <c:v>Occupation and personal situation. Sport: Intensity</c:v>
                </c:pt>
                <c:pt idx="39">
                  <c:v>Occupation and personal situation. Sport: Maximum oxygen consumption (VO2 max)</c:v>
                </c:pt>
                <c:pt idx="40">
                  <c:v>Occupation and personal situation.(*) Family support</c:v>
                </c:pt>
                <c:pt idx="41">
                  <c:v>Occupation and personal situation.(*) Ability to use apps and new technologies</c:v>
                </c:pt>
              </c:strCache>
            </c:strRef>
          </c:cat>
          <c:val>
            <c:numRef>
              <c:f>'B1+2'!$G$17:$G$58</c:f>
              <c:numCache>
                <c:formatCode>0%</c:formatCode>
                <c:ptCount val="42"/>
                <c:pt idx="0">
                  <c:v>4.0816326530612242E-2</c:v>
                </c:pt>
                <c:pt idx="1">
                  <c:v>0</c:v>
                </c:pt>
                <c:pt idx="2">
                  <c:v>0</c:v>
                </c:pt>
                <c:pt idx="3">
                  <c:v>4.0816326530612242E-2</c:v>
                </c:pt>
                <c:pt idx="4">
                  <c:v>8.3333333333333329E-2</c:v>
                </c:pt>
                <c:pt idx="5">
                  <c:v>2.0408163265306121E-2</c:v>
                </c:pt>
                <c:pt idx="6">
                  <c:v>0.1111111111111111</c:v>
                </c:pt>
                <c:pt idx="7">
                  <c:v>5.5555555555555552E-2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2.0408163265306121E-2</c:v>
                </c:pt>
                <c:pt idx="17">
                  <c:v>2.0408163265306121E-2</c:v>
                </c:pt>
                <c:pt idx="18">
                  <c:v>5.5555555555555552E-2</c:v>
                </c:pt>
                <c:pt idx="19">
                  <c:v>0.1388888888888889</c:v>
                </c:pt>
                <c:pt idx="20">
                  <c:v>2.7777777777777776E-2</c:v>
                </c:pt>
                <c:pt idx="21">
                  <c:v>0.16666666666666666</c:v>
                </c:pt>
                <c:pt idx="22">
                  <c:v>0</c:v>
                </c:pt>
                <c:pt idx="23">
                  <c:v>0.1111111111111111</c:v>
                </c:pt>
                <c:pt idx="24">
                  <c:v>0</c:v>
                </c:pt>
                <c:pt idx="25">
                  <c:v>0</c:v>
                </c:pt>
                <c:pt idx="26">
                  <c:v>0.22222222222222221</c:v>
                </c:pt>
                <c:pt idx="27">
                  <c:v>0.19444444444444445</c:v>
                </c:pt>
                <c:pt idx="28">
                  <c:v>2.0408163265306121E-2</c:v>
                </c:pt>
                <c:pt idx="29">
                  <c:v>2.7777777777777776E-2</c:v>
                </c:pt>
                <c:pt idx="30">
                  <c:v>8.3333333333333329E-2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0.1111111111111111</c:v>
                </c:pt>
                <c:pt idx="35">
                  <c:v>0.1388888888888889</c:v>
                </c:pt>
                <c:pt idx="36">
                  <c:v>0.1111111111111111</c:v>
                </c:pt>
                <c:pt idx="37">
                  <c:v>0</c:v>
                </c:pt>
                <c:pt idx="38">
                  <c:v>2.0408163265306121E-2</c:v>
                </c:pt>
                <c:pt idx="39">
                  <c:v>0.19444444444444445</c:v>
                </c:pt>
                <c:pt idx="40">
                  <c:v>2.0833333333333332E-2</c:v>
                </c:pt>
                <c:pt idx="41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B5-E346-B7CD-FA4F4198F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067210512"/>
        <c:axId val="777764639"/>
      </c:barChart>
      <c:catAx>
        <c:axId val="1067210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7764639"/>
        <c:crosses val="autoZero"/>
        <c:auto val="1"/>
        <c:lblAlgn val="ctr"/>
        <c:lblOffset val="100"/>
        <c:noMultiLvlLbl val="0"/>
      </c:catAx>
      <c:valAx>
        <c:axId val="77776463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210512"/>
        <c:crosses val="autoZero"/>
        <c:crossBetween val="between"/>
        <c:majorUnit val="0.5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5"/>
          <c:order val="0"/>
          <c:tx>
            <c:strRef>
              <c:f>'B1+2'!$C$16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'B1+2'!$B$60:$B$77</c:f>
              <c:strCache>
                <c:ptCount val="18"/>
                <c:pt idx="0">
                  <c:v>Details of the pathology.Diagnostic pathology</c:v>
                </c:pt>
                <c:pt idx="1">
                  <c:v>Details of the pathology.Location</c:v>
                </c:pt>
                <c:pt idx="2">
                  <c:v>Details of the pathology. Laterality</c:v>
                </c:pt>
                <c:pt idx="3">
                  <c:v>Details of the pathology. Severity of the injury – (radiological classification if applicable)</c:v>
                </c:pt>
                <c:pt idx="4">
                  <c:v>Details of the pathology. Duration</c:v>
                </c:pt>
                <c:pt idx="5">
                  <c:v>Details of the pathology. Continuous or intermittent</c:v>
                </c:pt>
                <c:pt idx="6">
                  <c:v>Details of the pathology. Factors that provoke pain/Factors that improve pain</c:v>
                </c:pt>
                <c:pt idx="7">
                  <c:v>Details of the pathology. Respect for night rest</c:v>
                </c:pt>
                <c:pt idx="8">
                  <c:v>Details of the pathology. Previous treatments</c:v>
                </c:pt>
                <c:pt idx="9">
                  <c:v>Details of the pathology.(*) Specialty that refers you</c:v>
                </c:pt>
                <c:pt idx="10">
                  <c:v>Details of the pathology.(*) Response to previous treatments</c:v>
                </c:pt>
                <c:pt idx="11">
                  <c:v>Details of the pathology.(*) Environmental triggering factors</c:v>
                </c:pt>
                <c:pt idx="12">
                  <c:v>Details of the pathology.(*) Functional impact of the pathology</c:v>
                </c:pt>
                <c:pt idx="13">
                  <c:v>Prescription details (prescription is understood as the main technique/intervention to be performed). Main treatment</c:v>
                </c:pt>
                <c:pt idx="14">
                  <c:v>Prescription details (prescription is understood as the main technique/intervention to be performed). Other associated treatments</c:v>
                </c:pt>
                <c:pt idx="15">
                  <c:v>Prescription details (prescription is understood as the main technique/intervention to be performed). Prescription start date</c:v>
                </c:pt>
                <c:pt idx="16">
                  <c:v>Prescription details (prescription is understood as the main technique/intervention to be performed). Number of sessions</c:v>
                </c:pt>
                <c:pt idx="17">
                  <c:v>Prescription details (prescription is understood as the main technique/intervention to be performed). Treatment frequency</c:v>
                </c:pt>
              </c:strCache>
            </c:strRef>
          </c:cat>
          <c:val>
            <c:numRef>
              <c:f>'B1+2'!$C$60:$C$77</c:f>
              <c:numCache>
                <c:formatCode>0%</c:formatCode>
                <c:ptCount val="18"/>
                <c:pt idx="0">
                  <c:v>0.93877551020408168</c:v>
                </c:pt>
                <c:pt idx="1">
                  <c:v>0.91836734693877553</c:v>
                </c:pt>
                <c:pt idx="2">
                  <c:v>0.83673469387755106</c:v>
                </c:pt>
                <c:pt idx="3">
                  <c:v>0.7142857142857143</c:v>
                </c:pt>
                <c:pt idx="4">
                  <c:v>0.81632653061224492</c:v>
                </c:pt>
                <c:pt idx="5">
                  <c:v>0.77551020408163263</c:v>
                </c:pt>
                <c:pt idx="6">
                  <c:v>0.87755102040816324</c:v>
                </c:pt>
                <c:pt idx="7">
                  <c:v>0.79591836734693877</c:v>
                </c:pt>
                <c:pt idx="8">
                  <c:v>0.77551020408163263</c:v>
                </c:pt>
                <c:pt idx="9">
                  <c:v>0.33333333333333331</c:v>
                </c:pt>
                <c:pt idx="10">
                  <c:v>0.77083333333333337</c:v>
                </c:pt>
                <c:pt idx="11">
                  <c:v>0.22222222222222221</c:v>
                </c:pt>
                <c:pt idx="12">
                  <c:v>0.72916666666666663</c:v>
                </c:pt>
                <c:pt idx="13">
                  <c:v>0.95918367346938771</c:v>
                </c:pt>
                <c:pt idx="14">
                  <c:v>0.73469387755102045</c:v>
                </c:pt>
                <c:pt idx="15">
                  <c:v>0.69387755102040816</c:v>
                </c:pt>
                <c:pt idx="16">
                  <c:v>0.5714285714285714</c:v>
                </c:pt>
                <c:pt idx="17">
                  <c:v>0.61224489795918369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A-7F4B-85E8-37B7E4E49FCF}"/>
            </c:ext>
          </c:extLst>
        </c:ser>
        <c:ser>
          <c:idx val="6"/>
          <c:order val="1"/>
          <c:tx>
            <c:strRef>
              <c:f>'B1+2'!$D$16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'B1+2'!$B$60:$B$77</c:f>
              <c:strCache>
                <c:ptCount val="18"/>
                <c:pt idx="0">
                  <c:v>Details of the pathology.Diagnostic pathology</c:v>
                </c:pt>
                <c:pt idx="1">
                  <c:v>Details of the pathology.Location</c:v>
                </c:pt>
                <c:pt idx="2">
                  <c:v>Details of the pathology. Laterality</c:v>
                </c:pt>
                <c:pt idx="3">
                  <c:v>Details of the pathology. Severity of the injury – (radiological classification if applicable)</c:v>
                </c:pt>
                <c:pt idx="4">
                  <c:v>Details of the pathology. Duration</c:v>
                </c:pt>
                <c:pt idx="5">
                  <c:v>Details of the pathology. Continuous or intermittent</c:v>
                </c:pt>
                <c:pt idx="6">
                  <c:v>Details of the pathology. Factors that provoke pain/Factors that improve pain</c:v>
                </c:pt>
                <c:pt idx="7">
                  <c:v>Details of the pathology. Respect for night rest</c:v>
                </c:pt>
                <c:pt idx="8">
                  <c:v>Details of the pathology. Previous treatments</c:v>
                </c:pt>
                <c:pt idx="9">
                  <c:v>Details of the pathology.(*) Specialty that refers you</c:v>
                </c:pt>
                <c:pt idx="10">
                  <c:v>Details of the pathology.(*) Response to previous treatments</c:v>
                </c:pt>
                <c:pt idx="11">
                  <c:v>Details of the pathology.(*) Environmental triggering factors</c:v>
                </c:pt>
                <c:pt idx="12">
                  <c:v>Details of the pathology.(*) Functional impact of the pathology</c:v>
                </c:pt>
                <c:pt idx="13">
                  <c:v>Prescription details (prescription is understood as the main technique/intervention to be performed). Main treatment</c:v>
                </c:pt>
                <c:pt idx="14">
                  <c:v>Prescription details (prescription is understood as the main technique/intervention to be performed). Other associated treatments</c:v>
                </c:pt>
                <c:pt idx="15">
                  <c:v>Prescription details (prescription is understood as the main technique/intervention to be performed). Prescription start date</c:v>
                </c:pt>
                <c:pt idx="16">
                  <c:v>Prescription details (prescription is understood as the main technique/intervention to be performed). Number of sessions</c:v>
                </c:pt>
                <c:pt idx="17">
                  <c:v>Prescription details (prescription is understood as the main technique/intervention to be performed). Treatment frequency</c:v>
                </c:pt>
              </c:strCache>
            </c:strRef>
          </c:cat>
          <c:val>
            <c:numRef>
              <c:f>'B1+2'!$D$60:$D$77</c:f>
              <c:numCache>
                <c:formatCode>0%</c:formatCode>
                <c:ptCount val="18"/>
                <c:pt idx="0">
                  <c:v>6.1224489795918366E-2</c:v>
                </c:pt>
                <c:pt idx="1">
                  <c:v>6.1224489795918366E-2</c:v>
                </c:pt>
                <c:pt idx="2">
                  <c:v>6.1224489795918366E-2</c:v>
                </c:pt>
                <c:pt idx="3">
                  <c:v>0.22448979591836735</c:v>
                </c:pt>
                <c:pt idx="4">
                  <c:v>0.14285714285714285</c:v>
                </c:pt>
                <c:pt idx="5">
                  <c:v>0.16326530612244897</c:v>
                </c:pt>
                <c:pt idx="6">
                  <c:v>0.12244897959183673</c:v>
                </c:pt>
                <c:pt idx="7">
                  <c:v>0.20408163265306123</c:v>
                </c:pt>
                <c:pt idx="8">
                  <c:v>0.20408163265306123</c:v>
                </c:pt>
                <c:pt idx="9">
                  <c:v>0.27777777777777779</c:v>
                </c:pt>
                <c:pt idx="10">
                  <c:v>0.16666666666666666</c:v>
                </c:pt>
                <c:pt idx="11">
                  <c:v>0.27777777777777779</c:v>
                </c:pt>
                <c:pt idx="12">
                  <c:v>0.1875</c:v>
                </c:pt>
                <c:pt idx="13">
                  <c:v>4.0816326530612242E-2</c:v>
                </c:pt>
                <c:pt idx="14">
                  <c:v>0.18367346938775511</c:v>
                </c:pt>
                <c:pt idx="15">
                  <c:v>0.22448979591836735</c:v>
                </c:pt>
                <c:pt idx="16">
                  <c:v>0.2857142857142857</c:v>
                </c:pt>
                <c:pt idx="17">
                  <c:v>0.24489795918367346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2A-7F4B-85E8-37B7E4E49FCF}"/>
            </c:ext>
          </c:extLst>
        </c:ser>
        <c:ser>
          <c:idx val="7"/>
          <c:order val="2"/>
          <c:tx>
            <c:strRef>
              <c:f>'B1+2'!$E$16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FFD579"/>
            </a:solidFill>
          </c:spPr>
          <c:invertIfNegative val="0"/>
          <c:cat>
            <c:strRef>
              <c:f>'B1+2'!$B$60:$B$77</c:f>
              <c:strCache>
                <c:ptCount val="18"/>
                <c:pt idx="0">
                  <c:v>Details of the pathology.Diagnostic pathology</c:v>
                </c:pt>
                <c:pt idx="1">
                  <c:v>Details of the pathology.Location</c:v>
                </c:pt>
                <c:pt idx="2">
                  <c:v>Details of the pathology. Laterality</c:v>
                </c:pt>
                <c:pt idx="3">
                  <c:v>Details of the pathology. Severity of the injury – (radiological classification if applicable)</c:v>
                </c:pt>
                <c:pt idx="4">
                  <c:v>Details of the pathology. Duration</c:v>
                </c:pt>
                <c:pt idx="5">
                  <c:v>Details of the pathology. Continuous or intermittent</c:v>
                </c:pt>
                <c:pt idx="6">
                  <c:v>Details of the pathology. Factors that provoke pain/Factors that improve pain</c:v>
                </c:pt>
                <c:pt idx="7">
                  <c:v>Details of the pathology. Respect for night rest</c:v>
                </c:pt>
                <c:pt idx="8">
                  <c:v>Details of the pathology. Previous treatments</c:v>
                </c:pt>
                <c:pt idx="9">
                  <c:v>Details of the pathology.(*) Specialty that refers you</c:v>
                </c:pt>
                <c:pt idx="10">
                  <c:v>Details of the pathology.(*) Response to previous treatments</c:v>
                </c:pt>
                <c:pt idx="11">
                  <c:v>Details of the pathology.(*) Environmental triggering factors</c:v>
                </c:pt>
                <c:pt idx="12">
                  <c:v>Details of the pathology.(*) Functional impact of the pathology</c:v>
                </c:pt>
                <c:pt idx="13">
                  <c:v>Prescription details (prescription is understood as the main technique/intervention to be performed). Main treatment</c:v>
                </c:pt>
                <c:pt idx="14">
                  <c:v>Prescription details (prescription is understood as the main technique/intervention to be performed). Other associated treatments</c:v>
                </c:pt>
                <c:pt idx="15">
                  <c:v>Prescription details (prescription is understood as the main technique/intervention to be performed). Prescription start date</c:v>
                </c:pt>
                <c:pt idx="16">
                  <c:v>Prescription details (prescription is understood as the main technique/intervention to be performed). Number of sessions</c:v>
                </c:pt>
                <c:pt idx="17">
                  <c:v>Prescription details (prescription is understood as the main technique/intervention to be performed). Treatment frequency</c:v>
                </c:pt>
              </c:strCache>
            </c:strRef>
          </c:cat>
          <c:val>
            <c:numRef>
              <c:f>'B1+2'!$E$60:$E$77</c:f>
              <c:numCache>
                <c:formatCode>0%</c:formatCode>
                <c:ptCount val="18"/>
                <c:pt idx="0">
                  <c:v>0</c:v>
                </c:pt>
                <c:pt idx="1">
                  <c:v>2.0408163265306121E-2</c:v>
                </c:pt>
                <c:pt idx="2">
                  <c:v>8.1632653061224483E-2</c:v>
                </c:pt>
                <c:pt idx="3">
                  <c:v>4.0816326530612242E-2</c:v>
                </c:pt>
                <c:pt idx="4">
                  <c:v>4.0816326530612242E-2</c:v>
                </c:pt>
                <c:pt idx="5">
                  <c:v>4.0816326530612242E-2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0.16666666666666666</c:v>
                </c:pt>
                <c:pt idx="10">
                  <c:v>6.25E-2</c:v>
                </c:pt>
                <c:pt idx="11">
                  <c:v>0.16666666666666666</c:v>
                </c:pt>
                <c:pt idx="12">
                  <c:v>6.25E-2</c:v>
                </c:pt>
                <c:pt idx="13">
                  <c:v>0</c:v>
                </c:pt>
                <c:pt idx="14">
                  <c:v>8.1632653061224483E-2</c:v>
                </c:pt>
                <c:pt idx="15">
                  <c:v>8.1632653061224483E-2</c:v>
                </c:pt>
                <c:pt idx="16">
                  <c:v>0.12244897959183673</c:v>
                </c:pt>
                <c:pt idx="17">
                  <c:v>0.12244897959183673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2A-7F4B-85E8-37B7E4E49FCF}"/>
            </c:ext>
          </c:extLst>
        </c:ser>
        <c:ser>
          <c:idx val="8"/>
          <c:order val="3"/>
          <c:tx>
            <c:strRef>
              <c:f>'B1+2'!$F$16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'B1+2'!$B$60:$B$77</c:f>
              <c:strCache>
                <c:ptCount val="18"/>
                <c:pt idx="0">
                  <c:v>Details of the pathology.Diagnostic pathology</c:v>
                </c:pt>
                <c:pt idx="1">
                  <c:v>Details of the pathology.Location</c:v>
                </c:pt>
                <c:pt idx="2">
                  <c:v>Details of the pathology. Laterality</c:v>
                </c:pt>
                <c:pt idx="3">
                  <c:v>Details of the pathology. Severity of the injury – (radiological classification if applicable)</c:v>
                </c:pt>
                <c:pt idx="4">
                  <c:v>Details of the pathology. Duration</c:v>
                </c:pt>
                <c:pt idx="5">
                  <c:v>Details of the pathology. Continuous or intermittent</c:v>
                </c:pt>
                <c:pt idx="6">
                  <c:v>Details of the pathology. Factors that provoke pain/Factors that improve pain</c:v>
                </c:pt>
                <c:pt idx="7">
                  <c:v>Details of the pathology. Respect for night rest</c:v>
                </c:pt>
                <c:pt idx="8">
                  <c:v>Details of the pathology. Previous treatments</c:v>
                </c:pt>
                <c:pt idx="9">
                  <c:v>Details of the pathology.(*) Specialty that refers you</c:v>
                </c:pt>
                <c:pt idx="10">
                  <c:v>Details of the pathology.(*) Response to previous treatments</c:v>
                </c:pt>
                <c:pt idx="11">
                  <c:v>Details of the pathology.(*) Environmental triggering factors</c:v>
                </c:pt>
                <c:pt idx="12">
                  <c:v>Details of the pathology.(*) Functional impact of the pathology</c:v>
                </c:pt>
                <c:pt idx="13">
                  <c:v>Prescription details (prescription is understood as the main technique/intervention to be performed). Main treatment</c:v>
                </c:pt>
                <c:pt idx="14">
                  <c:v>Prescription details (prescription is understood as the main technique/intervention to be performed). Other associated treatments</c:v>
                </c:pt>
                <c:pt idx="15">
                  <c:v>Prescription details (prescription is understood as the main technique/intervention to be performed). Prescription start date</c:v>
                </c:pt>
                <c:pt idx="16">
                  <c:v>Prescription details (prescription is understood as the main technique/intervention to be performed). Number of sessions</c:v>
                </c:pt>
                <c:pt idx="17">
                  <c:v>Prescription details (prescription is understood as the main technique/intervention to be performed). Treatment frequency</c:v>
                </c:pt>
              </c:strCache>
            </c:strRef>
          </c:cat>
          <c:val>
            <c:numRef>
              <c:f>'B1+2'!$F$60:$F$77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2.0408163265306121E-2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0.1388888888888889</c:v>
                </c:pt>
                <c:pt idx="10">
                  <c:v>0</c:v>
                </c:pt>
                <c:pt idx="11">
                  <c:v>0.25</c:v>
                </c:pt>
                <c:pt idx="12">
                  <c:v>2.0833333333333332E-2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2.0408163265306121E-2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2A-7F4B-85E8-37B7E4E49FCF}"/>
            </c:ext>
          </c:extLst>
        </c:ser>
        <c:ser>
          <c:idx val="9"/>
          <c:order val="4"/>
          <c:tx>
            <c:strRef>
              <c:f>'B1+2'!$G$16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'B1+2'!$B$60:$B$77</c:f>
              <c:strCache>
                <c:ptCount val="18"/>
                <c:pt idx="0">
                  <c:v>Details of the pathology.Diagnostic pathology</c:v>
                </c:pt>
                <c:pt idx="1">
                  <c:v>Details of the pathology.Location</c:v>
                </c:pt>
                <c:pt idx="2">
                  <c:v>Details of the pathology. Laterality</c:v>
                </c:pt>
                <c:pt idx="3">
                  <c:v>Details of the pathology. Severity of the injury – (radiological classification if applicable)</c:v>
                </c:pt>
                <c:pt idx="4">
                  <c:v>Details of the pathology. Duration</c:v>
                </c:pt>
                <c:pt idx="5">
                  <c:v>Details of the pathology. Continuous or intermittent</c:v>
                </c:pt>
                <c:pt idx="6">
                  <c:v>Details of the pathology. Factors that provoke pain/Factors that improve pain</c:v>
                </c:pt>
                <c:pt idx="7">
                  <c:v>Details of the pathology. Respect for night rest</c:v>
                </c:pt>
                <c:pt idx="8">
                  <c:v>Details of the pathology. Previous treatments</c:v>
                </c:pt>
                <c:pt idx="9">
                  <c:v>Details of the pathology.(*) Specialty that refers you</c:v>
                </c:pt>
                <c:pt idx="10">
                  <c:v>Details of the pathology.(*) Response to previous treatments</c:v>
                </c:pt>
                <c:pt idx="11">
                  <c:v>Details of the pathology.(*) Environmental triggering factors</c:v>
                </c:pt>
                <c:pt idx="12">
                  <c:v>Details of the pathology.(*) Functional impact of the pathology</c:v>
                </c:pt>
                <c:pt idx="13">
                  <c:v>Prescription details (prescription is understood as the main technique/intervention to be performed). Main treatment</c:v>
                </c:pt>
                <c:pt idx="14">
                  <c:v>Prescription details (prescription is understood as the main technique/intervention to be performed). Other associated treatments</c:v>
                </c:pt>
                <c:pt idx="15">
                  <c:v>Prescription details (prescription is understood as the main technique/intervention to be performed). Prescription start date</c:v>
                </c:pt>
                <c:pt idx="16">
                  <c:v>Prescription details (prescription is understood as the main technique/intervention to be performed). Number of sessions</c:v>
                </c:pt>
                <c:pt idx="17">
                  <c:v>Prescription details (prescription is understood as the main technique/intervention to be performed). Treatment frequency</c:v>
                </c:pt>
              </c:strCache>
            </c:strRef>
          </c:cat>
          <c:val>
            <c:numRef>
              <c:f>'B1+2'!$G$60:$G$77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8.3333333333333329E-2</c:v>
                </c:pt>
                <c:pt idx="10">
                  <c:v>0</c:v>
                </c:pt>
                <c:pt idx="11">
                  <c:v>8.3333333333333329E-2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2A-7F4B-85E8-37B7E4E49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067210512"/>
        <c:axId val="777764639"/>
      </c:barChart>
      <c:catAx>
        <c:axId val="1067210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7764639"/>
        <c:crosses val="autoZero"/>
        <c:auto val="1"/>
        <c:lblAlgn val="ctr"/>
        <c:lblOffset val="100"/>
        <c:noMultiLvlLbl val="0"/>
      </c:catAx>
      <c:valAx>
        <c:axId val="77776463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210512"/>
        <c:crosses val="autoZero"/>
        <c:crossBetween val="between"/>
        <c:majorUnit val="0.5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5"/>
          <c:order val="0"/>
          <c:tx>
            <c:v>5</c:v>
          </c:tx>
          <c:spPr>
            <a:solidFill>
              <a:schemeClr val="accent6"/>
            </a:solidFill>
          </c:spPr>
          <c:invertIfNegative val="0"/>
          <c:cat>
            <c:strRef>
              <c:f>'B4'!$B$17:$B$57</c:f>
              <c:strCache>
                <c:ptCount val="41"/>
                <c:pt idx="0">
                  <c:v>Definition of follow-up process: Minimum number of follow-ups to be performed</c:v>
                </c:pt>
                <c:pt idx="2">
                  <c:v>Timing of follow-ups. Minimum time between follow-ups</c:v>
                </c:pt>
                <c:pt idx="3">
                  <c:v>Follow-up timing. Maximum response time between follow-ups</c:v>
                </c:pt>
                <c:pt idx="5">
                  <c:v>General information. Find out if the patient, a caregiver, or a family member is answering the survey.</c:v>
                </c:pt>
                <c:pt idx="7">
                  <c:v>Assessment of patient pain and function. Pain intensity (e.g., EVA-VAS, Brief Pain Inventory,...)</c:v>
                </c:pt>
                <c:pt idx="8">
                  <c:v>Assessment of pain and patient functionality. Assessment of neuropathic pain (e.g., DN4)</c:v>
                </c:pt>
                <c:pt idx="9">
                  <c:v>Assessment of the patient's pain and functionality. Functional assessment of the specific area of the body according to the affected area (e.g. KOOS, HOOS, IKDC, Kujala, WOMAC,...): Stiffness, functionality and symptoms</c:v>
                </c:pt>
                <c:pt idx="10">
                  <c:v>Assessment of the patient's pain and functionality. Physical examination of the patient: measurement of rotation or range of motion</c:v>
                </c:pt>
                <c:pt idx="11">
                  <c:v>Assessment of patient pain and function. Medication use: Changes in type (analgesics, opioids, adjuvants)</c:v>
                </c:pt>
                <c:pt idx="12">
                  <c:v>Assessment of patient pain and functionality. Medication use: Changes in dose or quantity</c:v>
                </c:pt>
                <c:pt idx="14">
                  <c:v>Patient context assessment. Quality of life (e.g. SF-12, EQ-5D,...)</c:v>
                </c:pt>
                <c:pt idx="15">
                  <c:v>Assessment of the patient's context. Overall self-perceived quality of life</c:v>
                </c:pt>
                <c:pt idx="16">
                  <c:v>Assessment of the patient's context. General self-perceived health status</c:v>
                </c:pt>
                <c:pt idx="17">
                  <c:v>Patient context assessment. Patient psychological status: Anxiety/Depression Scale</c:v>
                </c:pt>
                <c:pt idx="18">
                  <c:v>Patient context assessment. Sleep quality</c:v>
                </c:pt>
                <c:pt idx="19">
                  <c:v>Patient context assessment. Employment status: Changes in employment status</c:v>
                </c:pt>
                <c:pt idx="20">
                  <c:v>Patient context assessment. Days off work</c:v>
                </c:pt>
                <c:pt idx="21">
                  <c:v>Patient context assessment. Days of hospitalization</c:v>
                </c:pt>
                <c:pt idx="22">
                  <c:v>Patient context assessment. Rescue interventional treatment (unplanned): Yes/No</c:v>
                </c:pt>
                <c:pt idx="23">
                  <c:v>Patient context assessment. Rescue interventional treatment: Days until retreatment</c:v>
                </c:pt>
                <c:pt idx="24">
                  <c:v>Patient context assessment. Daily activity: Changes in intensity - Return to play - Rest days</c:v>
                </c:pt>
                <c:pt idx="25">
                  <c:v>Assessment of the patient's context. Health and emotional status of the caregiver</c:v>
                </c:pt>
                <c:pt idx="26">
                  <c:v>Evaluation of the patient's context. (*) Physical activity performed: aerobic, weight-bearing, group, individual, with a personal trainer</c:v>
                </c:pt>
                <c:pt idx="27">
                  <c:v>Evaluation of the patient's context.(*) Physical activity performed: Frequency and duration.</c:v>
                </c:pt>
                <c:pt idx="28">
                  <c:v>Patient context assessment.(*) Member of a patient association</c:v>
                </c:pt>
                <c:pt idx="30">
                  <c:v>Patient imaging tests. Radiological or ultrasound follow-up of the patient</c:v>
                </c:pt>
                <c:pt idx="32">
                  <c:v>Patient experience. Overall patient satisfaction</c:v>
                </c:pt>
                <c:pt idx="33">
                  <c:v>Patient experience. Overall evaluation of the center's facilities</c:v>
                </c:pt>
                <c:pt idx="34">
                  <c:v>Patient experience. Overall organizational assessment: Access, comprehensiveness, coordination, continuity, and security.</c:v>
                </c:pt>
                <c:pt idx="35">
                  <c:v>Patient experience. Overall evaluation of your caregiver or essential care provider.</c:v>
                </c:pt>
                <c:pt idx="36">
                  <c:v>Patient experience. Overall confidence in the treatment performed</c:v>
                </c:pt>
                <c:pt idx="38">
                  <c:v>Complications and adverse effects. Appearance of adverse effects and/or complications</c:v>
                </c:pt>
                <c:pt idx="39">
                  <c:v>Complications and adverse effects. Type of adverse effect</c:v>
                </c:pt>
                <c:pt idx="40">
                  <c:v>Complications and adverse effects. Relationship of the adverse effect: product, use or patient</c:v>
                </c:pt>
              </c:strCache>
            </c:strRef>
          </c:cat>
          <c:val>
            <c:numRef>
              <c:f>'B4'!$C$17:$C$57</c:f>
              <c:numCache>
                <c:formatCode>0%</c:formatCode>
                <c:ptCount val="41"/>
                <c:pt idx="0">
                  <c:v>0.15513833992094861</c:v>
                </c:pt>
                <c:pt idx="2">
                  <c:v>0</c:v>
                </c:pt>
                <c:pt idx="3">
                  <c:v>0.12000000000000001</c:v>
                </c:pt>
                <c:pt idx="5">
                  <c:v>0.14056324110671936</c:v>
                </c:pt>
                <c:pt idx="7">
                  <c:v>0.89500000000000002</c:v>
                </c:pt>
                <c:pt idx="8">
                  <c:v>0.47499999999999998</c:v>
                </c:pt>
                <c:pt idx="9">
                  <c:v>0.28500000000000003</c:v>
                </c:pt>
                <c:pt idx="10">
                  <c:v>0.63833333333333331</c:v>
                </c:pt>
                <c:pt idx="11">
                  <c:v>0.6283333333333333</c:v>
                </c:pt>
                <c:pt idx="12">
                  <c:v>0.59666666666666668</c:v>
                </c:pt>
                <c:pt idx="14">
                  <c:v>0.12771739130434784</c:v>
                </c:pt>
                <c:pt idx="15">
                  <c:v>2.1739130434782608E-2</c:v>
                </c:pt>
                <c:pt idx="16">
                  <c:v>4.4466403162055336E-2</c:v>
                </c:pt>
                <c:pt idx="17">
                  <c:v>0.36499999999999999</c:v>
                </c:pt>
                <c:pt idx="18">
                  <c:v>0.26500000000000001</c:v>
                </c:pt>
                <c:pt idx="19">
                  <c:v>0.32833333333333331</c:v>
                </c:pt>
                <c:pt idx="20">
                  <c:v>1.0869565217391304E-2</c:v>
                </c:pt>
                <c:pt idx="21">
                  <c:v>1.0869565217391304E-2</c:v>
                </c:pt>
                <c:pt idx="22">
                  <c:v>0.3783333333333333</c:v>
                </c:pt>
                <c:pt idx="23">
                  <c:v>2.1739130434782608E-2</c:v>
                </c:pt>
                <c:pt idx="24">
                  <c:v>0.20606060606060608</c:v>
                </c:pt>
                <c:pt idx="25">
                  <c:v>0.13125000000000001</c:v>
                </c:pt>
                <c:pt idx="26">
                  <c:v>0.36401515151515146</c:v>
                </c:pt>
                <c:pt idx="27">
                  <c:v>0.31401515151515152</c:v>
                </c:pt>
                <c:pt idx="28">
                  <c:v>3.3143939393939392E-2</c:v>
                </c:pt>
                <c:pt idx="30">
                  <c:v>0.31344696969696967</c:v>
                </c:pt>
                <c:pt idx="32">
                  <c:v>0.35833333333333334</c:v>
                </c:pt>
                <c:pt idx="33">
                  <c:v>0.02</c:v>
                </c:pt>
                <c:pt idx="34">
                  <c:v>1.0416666666666666E-2</c:v>
                </c:pt>
                <c:pt idx="35">
                  <c:v>2.0833333333333332E-2</c:v>
                </c:pt>
                <c:pt idx="36">
                  <c:v>0.23712121212121212</c:v>
                </c:pt>
                <c:pt idx="38">
                  <c:v>0.94499999999999995</c:v>
                </c:pt>
                <c:pt idx="39">
                  <c:v>0.745</c:v>
                </c:pt>
                <c:pt idx="4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4-5F41-9E03-4411DAA067F9}"/>
            </c:ext>
          </c:extLst>
        </c:ser>
        <c:ser>
          <c:idx val="6"/>
          <c:order val="1"/>
          <c:tx>
            <c:v>4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'B4'!$B$17:$B$57</c:f>
              <c:strCache>
                <c:ptCount val="41"/>
                <c:pt idx="0">
                  <c:v>Definition of follow-up process: Minimum number of follow-ups to be performed</c:v>
                </c:pt>
                <c:pt idx="2">
                  <c:v>Timing of follow-ups. Minimum time between follow-ups</c:v>
                </c:pt>
                <c:pt idx="3">
                  <c:v>Follow-up timing. Maximum response time between follow-ups</c:v>
                </c:pt>
                <c:pt idx="5">
                  <c:v>General information. Find out if the patient, a caregiver, or a family member is answering the survey.</c:v>
                </c:pt>
                <c:pt idx="7">
                  <c:v>Assessment of patient pain and function. Pain intensity (e.g., EVA-VAS, Brief Pain Inventory,...)</c:v>
                </c:pt>
                <c:pt idx="8">
                  <c:v>Assessment of pain and patient functionality. Assessment of neuropathic pain (e.g., DN4)</c:v>
                </c:pt>
                <c:pt idx="9">
                  <c:v>Assessment of the patient's pain and functionality. Functional assessment of the specific area of the body according to the affected area (e.g. KOOS, HOOS, IKDC, Kujala, WOMAC,...): Stiffness, functionality and symptoms</c:v>
                </c:pt>
                <c:pt idx="10">
                  <c:v>Assessment of the patient's pain and functionality. Physical examination of the patient: measurement of rotation or range of motion</c:v>
                </c:pt>
                <c:pt idx="11">
                  <c:v>Assessment of patient pain and function. Medication use: Changes in type (analgesics, opioids, adjuvants)</c:v>
                </c:pt>
                <c:pt idx="12">
                  <c:v>Assessment of patient pain and functionality. Medication use: Changes in dose or quantity</c:v>
                </c:pt>
                <c:pt idx="14">
                  <c:v>Patient context assessment. Quality of life (e.g. SF-12, EQ-5D,...)</c:v>
                </c:pt>
                <c:pt idx="15">
                  <c:v>Assessment of the patient's context. Overall self-perceived quality of life</c:v>
                </c:pt>
                <c:pt idx="16">
                  <c:v>Assessment of the patient's context. General self-perceived health status</c:v>
                </c:pt>
                <c:pt idx="17">
                  <c:v>Patient context assessment. Patient psychological status: Anxiety/Depression Scale</c:v>
                </c:pt>
                <c:pt idx="18">
                  <c:v>Patient context assessment. Sleep quality</c:v>
                </c:pt>
                <c:pt idx="19">
                  <c:v>Patient context assessment. Employment status: Changes in employment status</c:v>
                </c:pt>
                <c:pt idx="20">
                  <c:v>Patient context assessment. Days off work</c:v>
                </c:pt>
                <c:pt idx="21">
                  <c:v>Patient context assessment. Days of hospitalization</c:v>
                </c:pt>
                <c:pt idx="22">
                  <c:v>Patient context assessment. Rescue interventional treatment (unplanned): Yes/No</c:v>
                </c:pt>
                <c:pt idx="23">
                  <c:v>Patient context assessment. Rescue interventional treatment: Days until retreatment</c:v>
                </c:pt>
                <c:pt idx="24">
                  <c:v>Patient context assessment. Daily activity: Changes in intensity - Return to play - Rest days</c:v>
                </c:pt>
                <c:pt idx="25">
                  <c:v>Assessment of the patient's context. Health and emotional status of the caregiver</c:v>
                </c:pt>
                <c:pt idx="26">
                  <c:v>Evaluation of the patient's context. (*) Physical activity performed: aerobic, weight-bearing, group, individual, with a personal trainer</c:v>
                </c:pt>
                <c:pt idx="27">
                  <c:v>Evaluation of the patient's context.(*) Physical activity performed: Frequency and duration.</c:v>
                </c:pt>
                <c:pt idx="28">
                  <c:v>Patient context assessment.(*) Member of a patient association</c:v>
                </c:pt>
                <c:pt idx="30">
                  <c:v>Patient imaging tests. Radiological or ultrasound follow-up of the patient</c:v>
                </c:pt>
                <c:pt idx="32">
                  <c:v>Patient experience. Overall patient satisfaction</c:v>
                </c:pt>
                <c:pt idx="33">
                  <c:v>Patient experience. Overall evaluation of the center's facilities</c:v>
                </c:pt>
                <c:pt idx="34">
                  <c:v>Patient experience. Overall organizational assessment: Access, comprehensiveness, coordination, continuity, and security.</c:v>
                </c:pt>
                <c:pt idx="35">
                  <c:v>Patient experience. Overall evaluation of your caregiver or essential care provider.</c:v>
                </c:pt>
                <c:pt idx="36">
                  <c:v>Patient experience. Overall confidence in the treatment performed</c:v>
                </c:pt>
                <c:pt idx="38">
                  <c:v>Complications and adverse effects. Appearance of adverse effects and/or complications</c:v>
                </c:pt>
                <c:pt idx="39">
                  <c:v>Complications and adverse effects. Type of adverse effect</c:v>
                </c:pt>
                <c:pt idx="40">
                  <c:v>Complications and adverse effects. Relationship of the adverse effect: product, use or patient</c:v>
                </c:pt>
              </c:strCache>
            </c:strRef>
          </c:cat>
          <c:val>
            <c:numRef>
              <c:f>'B4'!$D$17:$D$57</c:f>
              <c:numCache>
                <c:formatCode>0%</c:formatCode>
                <c:ptCount val="41"/>
                <c:pt idx="0">
                  <c:v>0.64179841897233203</c:v>
                </c:pt>
                <c:pt idx="2">
                  <c:v>0.13</c:v>
                </c:pt>
                <c:pt idx="3">
                  <c:v>0.28500000000000003</c:v>
                </c:pt>
                <c:pt idx="5">
                  <c:v>0.54331357048748363</c:v>
                </c:pt>
                <c:pt idx="7">
                  <c:v>7.0000000000000007E-2</c:v>
                </c:pt>
                <c:pt idx="8">
                  <c:v>0.33666666666666667</c:v>
                </c:pt>
                <c:pt idx="9">
                  <c:v>0.50666666666666671</c:v>
                </c:pt>
                <c:pt idx="10">
                  <c:v>0.14333333333333331</c:v>
                </c:pt>
                <c:pt idx="11">
                  <c:v>0.20333333333333334</c:v>
                </c:pt>
                <c:pt idx="12">
                  <c:v>0.21000000000000002</c:v>
                </c:pt>
                <c:pt idx="14">
                  <c:v>0.47521409749670618</c:v>
                </c:pt>
                <c:pt idx="15">
                  <c:v>0.17934782608695651</c:v>
                </c:pt>
                <c:pt idx="16">
                  <c:v>3.3596837944664032E-2</c:v>
                </c:pt>
                <c:pt idx="17">
                  <c:v>0.3716666666666667</c:v>
                </c:pt>
                <c:pt idx="18">
                  <c:v>0.41166666666666663</c:v>
                </c:pt>
                <c:pt idx="19">
                  <c:v>0.34499999999999997</c:v>
                </c:pt>
                <c:pt idx="20">
                  <c:v>1.0869565217391304E-2</c:v>
                </c:pt>
                <c:pt idx="21">
                  <c:v>0.13866930171277997</c:v>
                </c:pt>
                <c:pt idx="22">
                  <c:v>0.28000000000000003</c:v>
                </c:pt>
                <c:pt idx="23">
                  <c:v>0.16230237154150196</c:v>
                </c:pt>
                <c:pt idx="24">
                  <c:v>0.52329545454545456</c:v>
                </c:pt>
                <c:pt idx="25">
                  <c:v>8.5227272727272735E-2</c:v>
                </c:pt>
                <c:pt idx="26">
                  <c:v>0.51098484848484849</c:v>
                </c:pt>
                <c:pt idx="27">
                  <c:v>0.37765151515151518</c:v>
                </c:pt>
                <c:pt idx="28">
                  <c:v>0.23068181818181818</c:v>
                </c:pt>
                <c:pt idx="30">
                  <c:v>0.38030303030303031</c:v>
                </c:pt>
                <c:pt idx="32">
                  <c:v>0.47666666666666668</c:v>
                </c:pt>
                <c:pt idx="33">
                  <c:v>0.17481060606060608</c:v>
                </c:pt>
                <c:pt idx="34">
                  <c:v>0.28087121212121213</c:v>
                </c:pt>
                <c:pt idx="35">
                  <c:v>0.19753787878787882</c:v>
                </c:pt>
                <c:pt idx="36">
                  <c:v>0.45909090909090905</c:v>
                </c:pt>
                <c:pt idx="38">
                  <c:v>0.02</c:v>
                </c:pt>
                <c:pt idx="39">
                  <c:v>0.12000000000000001</c:v>
                </c:pt>
                <c:pt idx="40">
                  <c:v>9.5000000000000001E-2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4-5F41-9E03-4411DAA067F9}"/>
            </c:ext>
          </c:extLst>
        </c:ser>
        <c:ser>
          <c:idx val="7"/>
          <c:order val="2"/>
          <c:tx>
            <c:v>3</c:v>
          </c:tx>
          <c:spPr>
            <a:solidFill>
              <a:srgbClr val="FFD579"/>
            </a:solidFill>
          </c:spPr>
          <c:invertIfNegative val="0"/>
          <c:cat>
            <c:strRef>
              <c:f>'B4'!$B$17:$B$57</c:f>
              <c:strCache>
                <c:ptCount val="41"/>
                <c:pt idx="0">
                  <c:v>Definition of follow-up process: Minimum number of follow-ups to be performed</c:v>
                </c:pt>
                <c:pt idx="2">
                  <c:v>Timing of follow-ups. Minimum time between follow-ups</c:v>
                </c:pt>
                <c:pt idx="3">
                  <c:v>Follow-up timing. Maximum response time between follow-ups</c:v>
                </c:pt>
                <c:pt idx="5">
                  <c:v>General information. Find out if the patient, a caregiver, or a family member is answering the survey.</c:v>
                </c:pt>
                <c:pt idx="7">
                  <c:v>Assessment of patient pain and function. Pain intensity (e.g., EVA-VAS, Brief Pain Inventory,...)</c:v>
                </c:pt>
                <c:pt idx="8">
                  <c:v>Assessment of pain and patient functionality. Assessment of neuropathic pain (e.g., DN4)</c:v>
                </c:pt>
                <c:pt idx="9">
                  <c:v>Assessment of the patient's pain and functionality. Functional assessment of the specific area of the body according to the affected area (e.g. KOOS, HOOS, IKDC, Kujala, WOMAC,...): Stiffness, functionality and symptoms</c:v>
                </c:pt>
                <c:pt idx="10">
                  <c:v>Assessment of the patient's pain and functionality. Physical examination of the patient: measurement of rotation or range of motion</c:v>
                </c:pt>
                <c:pt idx="11">
                  <c:v>Assessment of patient pain and function. Medication use: Changes in type (analgesics, opioids, adjuvants)</c:v>
                </c:pt>
                <c:pt idx="12">
                  <c:v>Assessment of patient pain and functionality. Medication use: Changes in dose or quantity</c:v>
                </c:pt>
                <c:pt idx="14">
                  <c:v>Patient context assessment. Quality of life (e.g. SF-12, EQ-5D,...)</c:v>
                </c:pt>
                <c:pt idx="15">
                  <c:v>Assessment of the patient's context. Overall self-perceived quality of life</c:v>
                </c:pt>
                <c:pt idx="16">
                  <c:v>Assessment of the patient's context. General self-perceived health status</c:v>
                </c:pt>
                <c:pt idx="17">
                  <c:v>Patient context assessment. Patient psychological status: Anxiety/Depression Scale</c:v>
                </c:pt>
                <c:pt idx="18">
                  <c:v>Patient context assessment. Sleep quality</c:v>
                </c:pt>
                <c:pt idx="19">
                  <c:v>Patient context assessment. Employment status: Changes in employment status</c:v>
                </c:pt>
                <c:pt idx="20">
                  <c:v>Patient context assessment. Days off work</c:v>
                </c:pt>
                <c:pt idx="21">
                  <c:v>Patient context assessment. Days of hospitalization</c:v>
                </c:pt>
                <c:pt idx="22">
                  <c:v>Patient context assessment. Rescue interventional treatment (unplanned): Yes/No</c:v>
                </c:pt>
                <c:pt idx="23">
                  <c:v>Patient context assessment. Rescue interventional treatment: Days until retreatment</c:v>
                </c:pt>
                <c:pt idx="24">
                  <c:v>Patient context assessment. Daily activity: Changes in intensity - Return to play - Rest days</c:v>
                </c:pt>
                <c:pt idx="25">
                  <c:v>Assessment of the patient's context. Health and emotional status of the caregiver</c:v>
                </c:pt>
                <c:pt idx="26">
                  <c:v>Evaluation of the patient's context. (*) Physical activity performed: aerobic, weight-bearing, group, individual, with a personal trainer</c:v>
                </c:pt>
                <c:pt idx="27">
                  <c:v>Evaluation of the patient's context.(*) Physical activity performed: Frequency and duration.</c:v>
                </c:pt>
                <c:pt idx="28">
                  <c:v>Patient context assessment.(*) Member of a patient association</c:v>
                </c:pt>
                <c:pt idx="30">
                  <c:v>Patient imaging tests. Radiological or ultrasound follow-up of the patient</c:v>
                </c:pt>
                <c:pt idx="32">
                  <c:v>Patient experience. Overall patient satisfaction</c:v>
                </c:pt>
                <c:pt idx="33">
                  <c:v>Patient experience. Overall evaluation of the center's facilities</c:v>
                </c:pt>
                <c:pt idx="34">
                  <c:v>Patient experience. Overall organizational assessment: Access, comprehensiveness, coordination, continuity, and security.</c:v>
                </c:pt>
                <c:pt idx="35">
                  <c:v>Patient experience. Overall evaluation of your caregiver or essential care provider.</c:v>
                </c:pt>
                <c:pt idx="36">
                  <c:v>Patient experience. Overall confidence in the treatment performed</c:v>
                </c:pt>
                <c:pt idx="38">
                  <c:v>Complications and adverse effects. Appearance of adverse effects and/or complications</c:v>
                </c:pt>
                <c:pt idx="39">
                  <c:v>Complications and adverse effects. Type of adverse effect</c:v>
                </c:pt>
                <c:pt idx="40">
                  <c:v>Complications and adverse effects. Relationship of the adverse effect: product, use or patient</c:v>
                </c:pt>
              </c:strCache>
            </c:strRef>
          </c:cat>
          <c:val>
            <c:numRef>
              <c:f>'B4'!$E$17:$E$57</c:f>
              <c:numCache>
                <c:formatCode>0%</c:formatCode>
                <c:ptCount val="41"/>
                <c:pt idx="0">
                  <c:v>0.11882411067193675</c:v>
                </c:pt>
                <c:pt idx="2">
                  <c:v>0.27500000000000002</c:v>
                </c:pt>
                <c:pt idx="3">
                  <c:v>0.42166666666666663</c:v>
                </c:pt>
                <c:pt idx="5">
                  <c:v>0.13768115942028986</c:v>
                </c:pt>
                <c:pt idx="7">
                  <c:v>0.01</c:v>
                </c:pt>
                <c:pt idx="8">
                  <c:v>0.13833333333333334</c:v>
                </c:pt>
                <c:pt idx="9">
                  <c:v>0.17333333333333334</c:v>
                </c:pt>
                <c:pt idx="10">
                  <c:v>0.11</c:v>
                </c:pt>
                <c:pt idx="11">
                  <c:v>6.0000000000000005E-2</c:v>
                </c:pt>
                <c:pt idx="12">
                  <c:v>0.01</c:v>
                </c:pt>
                <c:pt idx="14">
                  <c:v>0.14525691699604742</c:v>
                </c:pt>
                <c:pt idx="15">
                  <c:v>0.47002635046113306</c:v>
                </c:pt>
                <c:pt idx="16">
                  <c:v>0.45536890645586298</c:v>
                </c:pt>
                <c:pt idx="17">
                  <c:v>0.17833333333333334</c:v>
                </c:pt>
                <c:pt idx="18">
                  <c:v>0.19833333333333331</c:v>
                </c:pt>
                <c:pt idx="19">
                  <c:v>0.19833333333333331</c:v>
                </c:pt>
                <c:pt idx="20">
                  <c:v>0.19120553359683795</c:v>
                </c:pt>
                <c:pt idx="21">
                  <c:v>0.23666007905138339</c:v>
                </c:pt>
                <c:pt idx="22">
                  <c:v>0.08</c:v>
                </c:pt>
                <c:pt idx="23">
                  <c:v>0.45907444005270087</c:v>
                </c:pt>
                <c:pt idx="24">
                  <c:v>0.26022727272727275</c:v>
                </c:pt>
                <c:pt idx="25">
                  <c:v>0.42329545454545459</c:v>
                </c:pt>
                <c:pt idx="26">
                  <c:v>4.1666666666666664E-2</c:v>
                </c:pt>
                <c:pt idx="27">
                  <c:v>0.13125000000000001</c:v>
                </c:pt>
                <c:pt idx="28">
                  <c:v>0.35965909090909087</c:v>
                </c:pt>
                <c:pt idx="30">
                  <c:v>0.24583333333333335</c:v>
                </c:pt>
                <c:pt idx="32">
                  <c:v>0.14500000000000002</c:v>
                </c:pt>
                <c:pt idx="33">
                  <c:v>0.2433712121212121</c:v>
                </c:pt>
                <c:pt idx="34">
                  <c:v>0.1808712121212121</c:v>
                </c:pt>
                <c:pt idx="35">
                  <c:v>0.35113636363636364</c:v>
                </c:pt>
                <c:pt idx="36">
                  <c:v>0.19962121212121212</c:v>
                </c:pt>
                <c:pt idx="38">
                  <c:v>0</c:v>
                </c:pt>
                <c:pt idx="39">
                  <c:v>0.1</c:v>
                </c:pt>
                <c:pt idx="4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4-5F41-9E03-4411DAA067F9}"/>
            </c:ext>
          </c:extLst>
        </c:ser>
        <c:ser>
          <c:idx val="8"/>
          <c:order val="3"/>
          <c:tx>
            <c:v>2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'B4'!$B$17:$B$57</c:f>
              <c:strCache>
                <c:ptCount val="41"/>
                <c:pt idx="0">
                  <c:v>Definition of follow-up process: Minimum number of follow-ups to be performed</c:v>
                </c:pt>
                <c:pt idx="2">
                  <c:v>Timing of follow-ups. Minimum time between follow-ups</c:v>
                </c:pt>
                <c:pt idx="3">
                  <c:v>Follow-up timing. Maximum response time between follow-ups</c:v>
                </c:pt>
                <c:pt idx="5">
                  <c:v>General information. Find out if the patient, a caregiver, or a family member is answering the survey.</c:v>
                </c:pt>
                <c:pt idx="7">
                  <c:v>Assessment of patient pain and function. Pain intensity (e.g., EVA-VAS, Brief Pain Inventory,...)</c:v>
                </c:pt>
                <c:pt idx="8">
                  <c:v>Assessment of pain and patient functionality. Assessment of neuropathic pain (e.g., DN4)</c:v>
                </c:pt>
                <c:pt idx="9">
                  <c:v>Assessment of the patient's pain and functionality. Functional assessment of the specific area of the body according to the affected area (e.g. KOOS, HOOS, IKDC, Kujala, WOMAC,...): Stiffness, functionality and symptoms</c:v>
                </c:pt>
                <c:pt idx="10">
                  <c:v>Assessment of the patient's pain and functionality. Physical examination of the patient: measurement of rotation or range of motion</c:v>
                </c:pt>
                <c:pt idx="11">
                  <c:v>Assessment of patient pain and function. Medication use: Changes in type (analgesics, opioids, adjuvants)</c:v>
                </c:pt>
                <c:pt idx="12">
                  <c:v>Assessment of patient pain and functionality. Medication use: Changes in dose or quantity</c:v>
                </c:pt>
                <c:pt idx="14">
                  <c:v>Patient context assessment. Quality of life (e.g. SF-12, EQ-5D,...)</c:v>
                </c:pt>
                <c:pt idx="15">
                  <c:v>Assessment of the patient's context. Overall self-perceived quality of life</c:v>
                </c:pt>
                <c:pt idx="16">
                  <c:v>Assessment of the patient's context. General self-perceived health status</c:v>
                </c:pt>
                <c:pt idx="17">
                  <c:v>Patient context assessment. Patient psychological status: Anxiety/Depression Scale</c:v>
                </c:pt>
                <c:pt idx="18">
                  <c:v>Patient context assessment. Sleep quality</c:v>
                </c:pt>
                <c:pt idx="19">
                  <c:v>Patient context assessment. Employment status: Changes in employment status</c:v>
                </c:pt>
                <c:pt idx="20">
                  <c:v>Patient context assessment. Days off work</c:v>
                </c:pt>
                <c:pt idx="21">
                  <c:v>Patient context assessment. Days of hospitalization</c:v>
                </c:pt>
                <c:pt idx="22">
                  <c:v>Patient context assessment. Rescue interventional treatment (unplanned): Yes/No</c:v>
                </c:pt>
                <c:pt idx="23">
                  <c:v>Patient context assessment. Rescue interventional treatment: Days until retreatment</c:v>
                </c:pt>
                <c:pt idx="24">
                  <c:v>Patient context assessment. Daily activity: Changes in intensity - Return to play - Rest days</c:v>
                </c:pt>
                <c:pt idx="25">
                  <c:v>Assessment of the patient's context. Health and emotional status of the caregiver</c:v>
                </c:pt>
                <c:pt idx="26">
                  <c:v>Evaluation of the patient's context. (*) Physical activity performed: aerobic, weight-bearing, group, individual, with a personal trainer</c:v>
                </c:pt>
                <c:pt idx="27">
                  <c:v>Evaluation of the patient's context.(*) Physical activity performed: Frequency and duration.</c:v>
                </c:pt>
                <c:pt idx="28">
                  <c:v>Patient context assessment.(*) Member of a patient association</c:v>
                </c:pt>
                <c:pt idx="30">
                  <c:v>Patient imaging tests. Radiological or ultrasound follow-up of the patient</c:v>
                </c:pt>
                <c:pt idx="32">
                  <c:v>Patient experience. Overall patient satisfaction</c:v>
                </c:pt>
                <c:pt idx="33">
                  <c:v>Patient experience. Overall evaluation of the center's facilities</c:v>
                </c:pt>
                <c:pt idx="34">
                  <c:v>Patient experience. Overall organizational assessment: Access, comprehensiveness, coordination, continuity, and security.</c:v>
                </c:pt>
                <c:pt idx="35">
                  <c:v>Patient experience. Overall evaluation of your caregiver or essential care provider.</c:v>
                </c:pt>
                <c:pt idx="36">
                  <c:v>Patient experience. Overall confidence in the treatment performed</c:v>
                </c:pt>
                <c:pt idx="38">
                  <c:v>Complications and adverse effects. Appearance of adverse effects and/or complications</c:v>
                </c:pt>
                <c:pt idx="39">
                  <c:v>Complications and adverse effects. Type of adverse effect</c:v>
                </c:pt>
                <c:pt idx="40">
                  <c:v>Complications and adverse effects. Relationship of the adverse effect: product, use or patient</c:v>
                </c:pt>
              </c:strCache>
            </c:strRef>
          </c:cat>
          <c:val>
            <c:numRef>
              <c:f>'B4'!$F$17:$F$57</c:f>
              <c:numCache>
                <c:formatCode>0%</c:formatCode>
                <c:ptCount val="41"/>
                <c:pt idx="0">
                  <c:v>8.4239130434782608E-2</c:v>
                </c:pt>
                <c:pt idx="2">
                  <c:v>0.50166666666666659</c:v>
                </c:pt>
                <c:pt idx="3">
                  <c:v>0.11333333333333333</c:v>
                </c:pt>
                <c:pt idx="5">
                  <c:v>0.17844202898550726</c:v>
                </c:pt>
                <c:pt idx="7">
                  <c:v>0</c:v>
                </c:pt>
                <c:pt idx="8">
                  <c:v>0</c:v>
                </c:pt>
                <c:pt idx="9">
                  <c:v>3.5000000000000003E-2</c:v>
                </c:pt>
                <c:pt idx="10">
                  <c:v>0.10833333333333334</c:v>
                </c:pt>
                <c:pt idx="11">
                  <c:v>8.3333333333333329E-2</c:v>
                </c:pt>
                <c:pt idx="12">
                  <c:v>8.3333333333333329E-2</c:v>
                </c:pt>
                <c:pt idx="14">
                  <c:v>0.23007246376811591</c:v>
                </c:pt>
                <c:pt idx="15">
                  <c:v>0.22290843214756256</c:v>
                </c:pt>
                <c:pt idx="16">
                  <c:v>0.19392292490118576</c:v>
                </c:pt>
                <c:pt idx="17">
                  <c:v>3.5000000000000003E-2</c:v>
                </c:pt>
                <c:pt idx="18">
                  <c:v>0.05</c:v>
                </c:pt>
                <c:pt idx="19">
                  <c:v>0.12833333333333333</c:v>
                </c:pt>
                <c:pt idx="20">
                  <c:v>0.6356225296442688</c:v>
                </c:pt>
                <c:pt idx="21">
                  <c:v>0.54043148880105396</c:v>
                </c:pt>
                <c:pt idx="22">
                  <c:v>0.16666666666666666</c:v>
                </c:pt>
                <c:pt idx="23">
                  <c:v>0.28351449275362317</c:v>
                </c:pt>
                <c:pt idx="24">
                  <c:v>1.0416666666666666E-2</c:v>
                </c:pt>
                <c:pt idx="25">
                  <c:v>0.21856060606060607</c:v>
                </c:pt>
                <c:pt idx="26">
                  <c:v>8.3333333333333329E-2</c:v>
                </c:pt>
                <c:pt idx="27">
                  <c:v>0.17708333333333331</c:v>
                </c:pt>
                <c:pt idx="28">
                  <c:v>0.18068181818181817</c:v>
                </c:pt>
                <c:pt idx="30">
                  <c:v>6.0416666666666667E-2</c:v>
                </c:pt>
                <c:pt idx="32">
                  <c:v>0</c:v>
                </c:pt>
                <c:pt idx="33">
                  <c:v>0.37386363636363634</c:v>
                </c:pt>
                <c:pt idx="34">
                  <c:v>0.37386363636363634</c:v>
                </c:pt>
                <c:pt idx="35">
                  <c:v>0.24318181818181817</c:v>
                </c:pt>
                <c:pt idx="36">
                  <c:v>8.3333333333333329E-2</c:v>
                </c:pt>
                <c:pt idx="38">
                  <c:v>0.01</c:v>
                </c:pt>
                <c:pt idx="39">
                  <c:v>0.01</c:v>
                </c:pt>
                <c:pt idx="40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34-5F41-9E03-4411DAA067F9}"/>
            </c:ext>
          </c:extLst>
        </c:ser>
        <c:ser>
          <c:idx val="9"/>
          <c:order val="4"/>
          <c:tx>
            <c:v>1</c:v>
          </c:tx>
          <c:spPr>
            <a:solidFill>
              <a:srgbClr val="C00000"/>
            </a:solidFill>
          </c:spPr>
          <c:invertIfNegative val="0"/>
          <c:cat>
            <c:strRef>
              <c:f>'B4'!$B$17:$B$57</c:f>
              <c:strCache>
                <c:ptCount val="41"/>
                <c:pt idx="0">
                  <c:v>Definition of follow-up process: Minimum number of follow-ups to be performed</c:v>
                </c:pt>
                <c:pt idx="2">
                  <c:v>Timing of follow-ups. Minimum time between follow-ups</c:v>
                </c:pt>
                <c:pt idx="3">
                  <c:v>Follow-up timing. Maximum response time between follow-ups</c:v>
                </c:pt>
                <c:pt idx="5">
                  <c:v>General information. Find out if the patient, a caregiver, or a family member is answering the survey.</c:v>
                </c:pt>
                <c:pt idx="7">
                  <c:v>Assessment of patient pain and function. Pain intensity (e.g., EVA-VAS, Brief Pain Inventory,...)</c:v>
                </c:pt>
                <c:pt idx="8">
                  <c:v>Assessment of pain and patient functionality. Assessment of neuropathic pain (e.g., DN4)</c:v>
                </c:pt>
                <c:pt idx="9">
                  <c:v>Assessment of the patient's pain and functionality. Functional assessment of the specific area of the body according to the affected area (e.g. KOOS, HOOS, IKDC, Kujala, WOMAC,...): Stiffness, functionality and symptoms</c:v>
                </c:pt>
                <c:pt idx="10">
                  <c:v>Assessment of the patient's pain and functionality. Physical examination of the patient: measurement of rotation or range of motion</c:v>
                </c:pt>
                <c:pt idx="11">
                  <c:v>Assessment of patient pain and function. Medication use: Changes in type (analgesics, opioids, adjuvants)</c:v>
                </c:pt>
                <c:pt idx="12">
                  <c:v>Assessment of patient pain and functionality. Medication use: Changes in dose or quantity</c:v>
                </c:pt>
                <c:pt idx="14">
                  <c:v>Patient context assessment. Quality of life (e.g. SF-12, EQ-5D,...)</c:v>
                </c:pt>
                <c:pt idx="15">
                  <c:v>Assessment of the patient's context. Overall self-perceived quality of life</c:v>
                </c:pt>
                <c:pt idx="16">
                  <c:v>Assessment of the patient's context. General self-perceived health status</c:v>
                </c:pt>
                <c:pt idx="17">
                  <c:v>Patient context assessment. Patient psychological status: Anxiety/Depression Scale</c:v>
                </c:pt>
                <c:pt idx="18">
                  <c:v>Patient context assessment. Sleep quality</c:v>
                </c:pt>
                <c:pt idx="19">
                  <c:v>Patient context assessment. Employment status: Changes in employment status</c:v>
                </c:pt>
                <c:pt idx="20">
                  <c:v>Patient context assessment. Days off work</c:v>
                </c:pt>
                <c:pt idx="21">
                  <c:v>Patient context assessment. Days of hospitalization</c:v>
                </c:pt>
                <c:pt idx="22">
                  <c:v>Patient context assessment. Rescue interventional treatment (unplanned): Yes/No</c:v>
                </c:pt>
                <c:pt idx="23">
                  <c:v>Patient context assessment. Rescue interventional treatment: Days until retreatment</c:v>
                </c:pt>
                <c:pt idx="24">
                  <c:v>Patient context assessment. Daily activity: Changes in intensity - Return to play - Rest days</c:v>
                </c:pt>
                <c:pt idx="25">
                  <c:v>Assessment of the patient's context. Health and emotional status of the caregiver</c:v>
                </c:pt>
                <c:pt idx="26">
                  <c:v>Evaluation of the patient's context. (*) Physical activity performed: aerobic, weight-bearing, group, individual, with a personal trainer</c:v>
                </c:pt>
                <c:pt idx="27">
                  <c:v>Evaluation of the patient's context.(*) Physical activity performed: Frequency and duration.</c:v>
                </c:pt>
                <c:pt idx="28">
                  <c:v>Patient context assessment.(*) Member of a patient association</c:v>
                </c:pt>
                <c:pt idx="30">
                  <c:v>Patient imaging tests. Radiological or ultrasound follow-up of the patient</c:v>
                </c:pt>
                <c:pt idx="32">
                  <c:v>Patient experience. Overall patient satisfaction</c:v>
                </c:pt>
                <c:pt idx="33">
                  <c:v>Patient experience. Overall evaluation of the center's facilities</c:v>
                </c:pt>
                <c:pt idx="34">
                  <c:v>Patient experience. Overall organizational assessment: Access, comprehensiveness, coordination, continuity, and security.</c:v>
                </c:pt>
                <c:pt idx="35">
                  <c:v>Patient experience. Overall evaluation of your caregiver or essential care provider.</c:v>
                </c:pt>
                <c:pt idx="36">
                  <c:v>Patient experience. Overall confidence in the treatment performed</c:v>
                </c:pt>
                <c:pt idx="38">
                  <c:v>Complications and adverse effects. Appearance of adverse effects and/or complications</c:v>
                </c:pt>
                <c:pt idx="39">
                  <c:v>Complications and adverse effects. Type of adverse effect</c:v>
                </c:pt>
                <c:pt idx="40">
                  <c:v>Complications and adverse effects. Relationship of the adverse effect: product, use or patient</c:v>
                </c:pt>
              </c:strCache>
            </c:strRef>
          </c:cat>
          <c:val>
            <c:numRef>
              <c:f>'B4'!$G$17:$G$57</c:f>
              <c:numCache>
                <c:formatCode>0%</c:formatCode>
                <c:ptCount val="41"/>
                <c:pt idx="0">
                  <c:v>0.3473484848484848</c:v>
                </c:pt>
                <c:pt idx="2">
                  <c:v>9.3333333333333324E-2</c:v>
                </c:pt>
                <c:pt idx="3">
                  <c:v>6.0000000000000005E-2</c:v>
                </c:pt>
                <c:pt idx="5">
                  <c:v>4.5454545454545456E-2</c:v>
                </c:pt>
                <c:pt idx="7">
                  <c:v>2.5000000000000001E-2</c:v>
                </c:pt>
                <c:pt idx="8">
                  <c:v>0.05</c:v>
                </c:pt>
                <c:pt idx="9">
                  <c:v>0</c:v>
                </c:pt>
                <c:pt idx="10">
                  <c:v>0</c:v>
                </c:pt>
                <c:pt idx="11">
                  <c:v>2.5000000000000001E-2</c:v>
                </c:pt>
                <c:pt idx="12">
                  <c:v>0.1</c:v>
                </c:pt>
                <c:pt idx="14">
                  <c:v>2.1739130434782608E-2</c:v>
                </c:pt>
                <c:pt idx="15">
                  <c:v>0.10597826086956522</c:v>
                </c:pt>
                <c:pt idx="16">
                  <c:v>0.27264492753623187</c:v>
                </c:pt>
                <c:pt idx="17">
                  <c:v>0.05</c:v>
                </c:pt>
                <c:pt idx="18">
                  <c:v>7.5000000000000011E-2</c:v>
                </c:pt>
                <c:pt idx="19">
                  <c:v>0</c:v>
                </c:pt>
                <c:pt idx="20">
                  <c:v>0.15143280632411066</c:v>
                </c:pt>
                <c:pt idx="21">
                  <c:v>7.3369565217391297E-2</c:v>
                </c:pt>
                <c:pt idx="22">
                  <c:v>9.5000000000000001E-2</c:v>
                </c:pt>
                <c:pt idx="23">
                  <c:v>7.3369565217391297E-2</c:v>
                </c:pt>
                <c:pt idx="24">
                  <c:v>0.01</c:v>
                </c:pt>
                <c:pt idx="25">
                  <c:v>0.14166666666666666</c:v>
                </c:pt>
                <c:pt idx="26">
                  <c:v>0</c:v>
                </c:pt>
                <c:pt idx="27">
                  <c:v>0</c:v>
                </c:pt>
                <c:pt idx="28">
                  <c:v>0.19583333333333333</c:v>
                </c:pt>
                <c:pt idx="30">
                  <c:v>7.5000000000000011E-2</c:v>
                </c:pt>
                <c:pt idx="32">
                  <c:v>0.02</c:v>
                </c:pt>
                <c:pt idx="33">
                  <c:v>0.20795454545454545</c:v>
                </c:pt>
                <c:pt idx="34">
                  <c:v>0.15397727272727274</c:v>
                </c:pt>
                <c:pt idx="35">
                  <c:v>0.18731060606060607</c:v>
                </c:pt>
                <c:pt idx="36">
                  <c:v>2.0833333333333332E-2</c:v>
                </c:pt>
                <c:pt idx="38">
                  <c:v>2.5000000000000001E-2</c:v>
                </c:pt>
                <c:pt idx="39">
                  <c:v>2.5000000000000001E-2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34-5F41-9E03-4411DAA0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067210512"/>
        <c:axId val="777764639"/>
      </c:barChart>
      <c:catAx>
        <c:axId val="1067210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7764639"/>
        <c:crosses val="autoZero"/>
        <c:auto val="1"/>
        <c:lblAlgn val="ctr"/>
        <c:lblOffset val="100"/>
        <c:noMultiLvlLbl val="0"/>
      </c:catAx>
      <c:valAx>
        <c:axId val="77776463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210512"/>
        <c:crosses val="autoZero"/>
        <c:crossBetween val="between"/>
        <c:majorUnit val="0.5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5"/>
          <c:order val="0"/>
          <c:tx>
            <c:strRef>
              <c:f>'B1+2'!$C$16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'B1+2'!$B$62:$B$76</c:f>
              <c:strCache>
                <c:ptCount val="15"/>
                <c:pt idx="0">
                  <c:v>Details of the pathology. Laterality</c:v>
                </c:pt>
                <c:pt idx="1">
                  <c:v>Details of the pathology. Severity of the injury – (radiological classification if applicable)</c:v>
                </c:pt>
                <c:pt idx="2">
                  <c:v>Details of the pathology. Duration</c:v>
                </c:pt>
                <c:pt idx="3">
                  <c:v>Details of the pathology. Continuous or intermittent</c:v>
                </c:pt>
                <c:pt idx="4">
                  <c:v>Details of the pathology. Factors that provoke pain/Factors that improve pain</c:v>
                </c:pt>
                <c:pt idx="5">
                  <c:v>Details of the pathology. Respect for night rest</c:v>
                </c:pt>
                <c:pt idx="6">
                  <c:v>Details of the pathology. Previous treatments</c:v>
                </c:pt>
                <c:pt idx="7">
                  <c:v>Details of the pathology.(*) Specialty that refers you</c:v>
                </c:pt>
                <c:pt idx="8">
                  <c:v>Details of the pathology.(*) Response to previous treatments</c:v>
                </c:pt>
                <c:pt idx="9">
                  <c:v>Details of the pathology.(*) Environmental triggering factors</c:v>
                </c:pt>
                <c:pt idx="10">
                  <c:v>Details of the pathology.(*) Functional impact of the pathology</c:v>
                </c:pt>
                <c:pt idx="11">
                  <c:v>Prescription details (prescription is understood as the main technique/intervention to be performed). Main treatment</c:v>
                </c:pt>
                <c:pt idx="12">
                  <c:v>Prescription details (prescription is understood as the main technique/intervention to be performed). Other associated treatments</c:v>
                </c:pt>
                <c:pt idx="13">
                  <c:v>Prescription details (prescription is understood as the main technique/intervention to be performed). Prescription start date</c:v>
                </c:pt>
                <c:pt idx="14">
                  <c:v>Prescription details (prescription is understood as the main technique/intervention to be performed). Number of sessions</c:v>
                </c:pt>
              </c:strCache>
            </c:strRef>
          </c:cat>
          <c:val>
            <c:numRef>
              <c:f>'B1+2'!$C$62:$C$76</c:f>
              <c:numCache>
                <c:formatCode>0%</c:formatCode>
                <c:ptCount val="15"/>
                <c:pt idx="0">
                  <c:v>0.83673469387755106</c:v>
                </c:pt>
                <c:pt idx="1">
                  <c:v>0.7142857142857143</c:v>
                </c:pt>
                <c:pt idx="2">
                  <c:v>0.81632653061224492</c:v>
                </c:pt>
                <c:pt idx="3">
                  <c:v>0.77551020408163263</c:v>
                </c:pt>
                <c:pt idx="4">
                  <c:v>0.87755102040816324</c:v>
                </c:pt>
                <c:pt idx="5">
                  <c:v>0.79591836734693877</c:v>
                </c:pt>
                <c:pt idx="6">
                  <c:v>0.77551020408163263</c:v>
                </c:pt>
                <c:pt idx="7">
                  <c:v>0.33333333333333331</c:v>
                </c:pt>
                <c:pt idx="8">
                  <c:v>0.77083333333333337</c:v>
                </c:pt>
                <c:pt idx="9">
                  <c:v>0.22222222222222221</c:v>
                </c:pt>
                <c:pt idx="10">
                  <c:v>0.72916666666666663</c:v>
                </c:pt>
                <c:pt idx="11">
                  <c:v>0.95918367346938771</c:v>
                </c:pt>
                <c:pt idx="12">
                  <c:v>0.73469387755102045</c:v>
                </c:pt>
                <c:pt idx="13">
                  <c:v>0.69387755102040816</c:v>
                </c:pt>
                <c:pt idx="14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F-5942-856B-8F371FF99917}"/>
            </c:ext>
          </c:extLst>
        </c:ser>
        <c:ser>
          <c:idx val="6"/>
          <c:order val="1"/>
          <c:tx>
            <c:strRef>
              <c:f>'B1+2'!$D$16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'B1+2'!$B$62:$B$76</c:f>
              <c:strCache>
                <c:ptCount val="15"/>
                <c:pt idx="0">
                  <c:v>Details of the pathology. Laterality</c:v>
                </c:pt>
                <c:pt idx="1">
                  <c:v>Details of the pathology. Severity of the injury – (radiological classification if applicable)</c:v>
                </c:pt>
                <c:pt idx="2">
                  <c:v>Details of the pathology. Duration</c:v>
                </c:pt>
                <c:pt idx="3">
                  <c:v>Details of the pathology. Continuous or intermittent</c:v>
                </c:pt>
                <c:pt idx="4">
                  <c:v>Details of the pathology. Factors that provoke pain/Factors that improve pain</c:v>
                </c:pt>
                <c:pt idx="5">
                  <c:v>Details of the pathology. Respect for night rest</c:v>
                </c:pt>
                <c:pt idx="6">
                  <c:v>Details of the pathology. Previous treatments</c:v>
                </c:pt>
                <c:pt idx="7">
                  <c:v>Details of the pathology.(*) Specialty that refers you</c:v>
                </c:pt>
                <c:pt idx="8">
                  <c:v>Details of the pathology.(*) Response to previous treatments</c:v>
                </c:pt>
                <c:pt idx="9">
                  <c:v>Details of the pathology.(*) Environmental triggering factors</c:v>
                </c:pt>
                <c:pt idx="10">
                  <c:v>Details of the pathology.(*) Functional impact of the pathology</c:v>
                </c:pt>
                <c:pt idx="11">
                  <c:v>Prescription details (prescription is understood as the main technique/intervention to be performed). Main treatment</c:v>
                </c:pt>
                <c:pt idx="12">
                  <c:v>Prescription details (prescription is understood as the main technique/intervention to be performed). Other associated treatments</c:v>
                </c:pt>
                <c:pt idx="13">
                  <c:v>Prescription details (prescription is understood as the main technique/intervention to be performed). Prescription start date</c:v>
                </c:pt>
                <c:pt idx="14">
                  <c:v>Prescription details (prescription is understood as the main technique/intervention to be performed). Number of sessions</c:v>
                </c:pt>
              </c:strCache>
            </c:strRef>
          </c:cat>
          <c:val>
            <c:numRef>
              <c:f>'B1+2'!$D$62:$D$76</c:f>
              <c:numCache>
                <c:formatCode>0%</c:formatCode>
                <c:ptCount val="15"/>
                <c:pt idx="0">
                  <c:v>6.1224489795918366E-2</c:v>
                </c:pt>
                <c:pt idx="1">
                  <c:v>0.22448979591836735</c:v>
                </c:pt>
                <c:pt idx="2">
                  <c:v>0.14285714285714285</c:v>
                </c:pt>
                <c:pt idx="3">
                  <c:v>0.16326530612244897</c:v>
                </c:pt>
                <c:pt idx="4">
                  <c:v>0.12244897959183673</c:v>
                </c:pt>
                <c:pt idx="5">
                  <c:v>0.20408163265306123</c:v>
                </c:pt>
                <c:pt idx="6">
                  <c:v>0.20408163265306123</c:v>
                </c:pt>
                <c:pt idx="7">
                  <c:v>0.27777777777777779</c:v>
                </c:pt>
                <c:pt idx="8">
                  <c:v>0.16666666666666666</c:v>
                </c:pt>
                <c:pt idx="9">
                  <c:v>0.27777777777777779</c:v>
                </c:pt>
                <c:pt idx="10">
                  <c:v>0.1875</c:v>
                </c:pt>
                <c:pt idx="11">
                  <c:v>4.0816326530612242E-2</c:v>
                </c:pt>
                <c:pt idx="12">
                  <c:v>0.18367346938775511</c:v>
                </c:pt>
                <c:pt idx="13">
                  <c:v>0.22448979591836735</c:v>
                </c:pt>
                <c:pt idx="14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F-5942-856B-8F371FF99917}"/>
            </c:ext>
          </c:extLst>
        </c:ser>
        <c:ser>
          <c:idx val="7"/>
          <c:order val="2"/>
          <c:tx>
            <c:strRef>
              <c:f>'B1+2'!$E$16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FFD579"/>
            </a:solidFill>
          </c:spPr>
          <c:invertIfNegative val="0"/>
          <c:cat>
            <c:strRef>
              <c:f>'B1+2'!$B$62:$B$76</c:f>
              <c:strCache>
                <c:ptCount val="15"/>
                <c:pt idx="0">
                  <c:v>Details of the pathology. Laterality</c:v>
                </c:pt>
                <c:pt idx="1">
                  <c:v>Details of the pathology. Severity of the injury – (radiological classification if applicable)</c:v>
                </c:pt>
                <c:pt idx="2">
                  <c:v>Details of the pathology. Duration</c:v>
                </c:pt>
                <c:pt idx="3">
                  <c:v>Details of the pathology. Continuous or intermittent</c:v>
                </c:pt>
                <c:pt idx="4">
                  <c:v>Details of the pathology. Factors that provoke pain/Factors that improve pain</c:v>
                </c:pt>
                <c:pt idx="5">
                  <c:v>Details of the pathology. Respect for night rest</c:v>
                </c:pt>
                <c:pt idx="6">
                  <c:v>Details of the pathology. Previous treatments</c:v>
                </c:pt>
                <c:pt idx="7">
                  <c:v>Details of the pathology.(*) Specialty that refers you</c:v>
                </c:pt>
                <c:pt idx="8">
                  <c:v>Details of the pathology.(*) Response to previous treatments</c:v>
                </c:pt>
                <c:pt idx="9">
                  <c:v>Details of the pathology.(*) Environmental triggering factors</c:v>
                </c:pt>
                <c:pt idx="10">
                  <c:v>Details of the pathology.(*) Functional impact of the pathology</c:v>
                </c:pt>
                <c:pt idx="11">
                  <c:v>Prescription details (prescription is understood as the main technique/intervention to be performed). Main treatment</c:v>
                </c:pt>
                <c:pt idx="12">
                  <c:v>Prescription details (prescription is understood as the main technique/intervention to be performed). Other associated treatments</c:v>
                </c:pt>
                <c:pt idx="13">
                  <c:v>Prescription details (prescription is understood as the main technique/intervention to be performed). Prescription start date</c:v>
                </c:pt>
                <c:pt idx="14">
                  <c:v>Prescription details (prescription is understood as the main technique/intervention to be performed). Number of sessions</c:v>
                </c:pt>
              </c:strCache>
            </c:strRef>
          </c:cat>
          <c:val>
            <c:numRef>
              <c:f>'B1+2'!$E$62:$E$76</c:f>
              <c:numCache>
                <c:formatCode>0%</c:formatCode>
                <c:ptCount val="15"/>
                <c:pt idx="0">
                  <c:v>8.1632653061224483E-2</c:v>
                </c:pt>
                <c:pt idx="1">
                  <c:v>4.0816326530612242E-2</c:v>
                </c:pt>
                <c:pt idx="2">
                  <c:v>4.0816326530612242E-2</c:v>
                </c:pt>
                <c:pt idx="3">
                  <c:v>4.0816326530612242E-2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0.16666666666666666</c:v>
                </c:pt>
                <c:pt idx="8">
                  <c:v>6.25E-2</c:v>
                </c:pt>
                <c:pt idx="9">
                  <c:v>0.16666666666666666</c:v>
                </c:pt>
                <c:pt idx="10">
                  <c:v>6.25E-2</c:v>
                </c:pt>
                <c:pt idx="11">
                  <c:v>0</c:v>
                </c:pt>
                <c:pt idx="12">
                  <c:v>8.1632653061224483E-2</c:v>
                </c:pt>
                <c:pt idx="13">
                  <c:v>8.1632653061224483E-2</c:v>
                </c:pt>
                <c:pt idx="14">
                  <c:v>0.12244897959183673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4F-5942-856B-8F371FF99917}"/>
            </c:ext>
          </c:extLst>
        </c:ser>
        <c:ser>
          <c:idx val="8"/>
          <c:order val="3"/>
          <c:tx>
            <c:strRef>
              <c:f>'B1+2'!$F$16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'B1+2'!$B$62:$B$76</c:f>
              <c:strCache>
                <c:ptCount val="15"/>
                <c:pt idx="0">
                  <c:v>Details of the pathology. Laterality</c:v>
                </c:pt>
                <c:pt idx="1">
                  <c:v>Details of the pathology. Severity of the injury – (radiological classification if applicable)</c:v>
                </c:pt>
                <c:pt idx="2">
                  <c:v>Details of the pathology. Duration</c:v>
                </c:pt>
                <c:pt idx="3">
                  <c:v>Details of the pathology. Continuous or intermittent</c:v>
                </c:pt>
                <c:pt idx="4">
                  <c:v>Details of the pathology. Factors that provoke pain/Factors that improve pain</c:v>
                </c:pt>
                <c:pt idx="5">
                  <c:v>Details of the pathology. Respect for night rest</c:v>
                </c:pt>
                <c:pt idx="6">
                  <c:v>Details of the pathology. Previous treatments</c:v>
                </c:pt>
                <c:pt idx="7">
                  <c:v>Details of the pathology.(*) Specialty that refers you</c:v>
                </c:pt>
                <c:pt idx="8">
                  <c:v>Details of the pathology.(*) Response to previous treatments</c:v>
                </c:pt>
                <c:pt idx="9">
                  <c:v>Details of the pathology.(*) Environmental triggering factors</c:v>
                </c:pt>
                <c:pt idx="10">
                  <c:v>Details of the pathology.(*) Functional impact of the pathology</c:v>
                </c:pt>
                <c:pt idx="11">
                  <c:v>Prescription details (prescription is understood as the main technique/intervention to be performed). Main treatment</c:v>
                </c:pt>
                <c:pt idx="12">
                  <c:v>Prescription details (prescription is understood as the main technique/intervention to be performed). Other associated treatments</c:v>
                </c:pt>
                <c:pt idx="13">
                  <c:v>Prescription details (prescription is understood as the main technique/intervention to be performed). Prescription start date</c:v>
                </c:pt>
                <c:pt idx="14">
                  <c:v>Prescription details (prescription is understood as the main technique/intervention to be performed). Number of sessions</c:v>
                </c:pt>
              </c:strCache>
            </c:strRef>
          </c:cat>
          <c:val>
            <c:numRef>
              <c:f>'B1+2'!$F$62:$F$76</c:f>
              <c:numCache>
                <c:formatCode>0%</c:formatCode>
                <c:ptCount val="15"/>
                <c:pt idx="0">
                  <c:v>0</c:v>
                </c:pt>
                <c:pt idx="1">
                  <c:v>2.0408163265306121E-2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0.1388888888888889</c:v>
                </c:pt>
                <c:pt idx="8">
                  <c:v>0</c:v>
                </c:pt>
                <c:pt idx="9">
                  <c:v>0.25</c:v>
                </c:pt>
                <c:pt idx="10">
                  <c:v>2.0833333333333332E-2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2.0408163265306121E-2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4F-5942-856B-8F371FF99917}"/>
            </c:ext>
          </c:extLst>
        </c:ser>
        <c:ser>
          <c:idx val="9"/>
          <c:order val="4"/>
          <c:tx>
            <c:strRef>
              <c:f>'B1+2'!$G$16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'B1+2'!$B$62:$B$76</c:f>
              <c:strCache>
                <c:ptCount val="15"/>
                <c:pt idx="0">
                  <c:v>Details of the pathology. Laterality</c:v>
                </c:pt>
                <c:pt idx="1">
                  <c:v>Details of the pathology. Severity of the injury – (radiological classification if applicable)</c:v>
                </c:pt>
                <c:pt idx="2">
                  <c:v>Details of the pathology. Duration</c:v>
                </c:pt>
                <c:pt idx="3">
                  <c:v>Details of the pathology. Continuous or intermittent</c:v>
                </c:pt>
                <c:pt idx="4">
                  <c:v>Details of the pathology. Factors that provoke pain/Factors that improve pain</c:v>
                </c:pt>
                <c:pt idx="5">
                  <c:v>Details of the pathology. Respect for night rest</c:v>
                </c:pt>
                <c:pt idx="6">
                  <c:v>Details of the pathology. Previous treatments</c:v>
                </c:pt>
                <c:pt idx="7">
                  <c:v>Details of the pathology.(*) Specialty that refers you</c:v>
                </c:pt>
                <c:pt idx="8">
                  <c:v>Details of the pathology.(*) Response to previous treatments</c:v>
                </c:pt>
                <c:pt idx="9">
                  <c:v>Details of the pathology.(*) Environmental triggering factors</c:v>
                </c:pt>
                <c:pt idx="10">
                  <c:v>Details of the pathology.(*) Functional impact of the pathology</c:v>
                </c:pt>
                <c:pt idx="11">
                  <c:v>Prescription details (prescription is understood as the main technique/intervention to be performed). Main treatment</c:v>
                </c:pt>
                <c:pt idx="12">
                  <c:v>Prescription details (prescription is understood as the main technique/intervention to be performed). Other associated treatments</c:v>
                </c:pt>
                <c:pt idx="13">
                  <c:v>Prescription details (prescription is understood as the main technique/intervention to be performed). Prescription start date</c:v>
                </c:pt>
                <c:pt idx="14">
                  <c:v>Prescription details (prescription is understood as the main technique/intervention to be performed). Number of sessions</c:v>
                </c:pt>
              </c:strCache>
            </c:strRef>
          </c:cat>
          <c:val>
            <c:numRef>
              <c:f>'B1+2'!$G$62:$G$76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8.3333333333333329E-2</c:v>
                </c:pt>
                <c:pt idx="8">
                  <c:v>0</c:v>
                </c:pt>
                <c:pt idx="9">
                  <c:v>8.3333333333333329E-2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4F-5942-856B-8F371FF99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067210512"/>
        <c:axId val="777764639"/>
      </c:barChart>
      <c:catAx>
        <c:axId val="1067210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7764639"/>
        <c:crosses val="autoZero"/>
        <c:auto val="1"/>
        <c:lblAlgn val="ctr"/>
        <c:lblOffset val="100"/>
        <c:noMultiLvlLbl val="0"/>
      </c:catAx>
      <c:valAx>
        <c:axId val="77776463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210512"/>
        <c:crosses val="autoZero"/>
        <c:crossBetween val="between"/>
        <c:majorUnit val="0.5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5"/>
          <c:order val="0"/>
          <c:spPr>
            <a:solidFill>
              <a:schemeClr val="accent6"/>
            </a:solidFill>
          </c:spPr>
          <c:invertIfNegative val="0"/>
          <c:cat>
            <c:strRef>
              <c:f>'B3'!$B$17:$B$187</c:f>
              <c:strCache>
                <c:ptCount val="171"/>
                <c:pt idx="0">
                  <c:v>General variables. Date of completion</c:v>
                </c:pt>
                <c:pt idx="1">
                  <c:v>General variables.Responsible physician</c:v>
                </c:pt>
                <c:pt idx="2">
                  <c:v>General variables. Responsible nursing</c:v>
                </c:pt>
                <c:pt idx="4">
                  <c:v>Magnetotherapy: Variables. Type of magnetotherapy (PEMF, static, alternating)</c:v>
                </c:pt>
                <c:pt idx="5">
                  <c:v>Magnetotherapy: Variables. Magnetic field intensity</c:v>
                </c:pt>
                <c:pt idx="6">
                  <c:v>Magnetotherapy: Variables. Magnetic field frequency</c:v>
                </c:pt>
                <c:pt idx="7">
                  <c:v>Magnetotherapy: Variables. Waveform</c:v>
                </c:pt>
                <c:pt idx="8">
                  <c:v>Magnetotherapy: Variables. Duration of the magnetic pulse</c:v>
                </c:pt>
                <c:pt idx="9">
                  <c:v>Magnetotherapy: Variables. Polarity of the magnetic pulse</c:v>
                </c:pt>
                <c:pt idx="10">
                  <c:v>Magnetotherapy: Variables. Equipment used and manufacturer</c:v>
                </c:pt>
                <c:pt idx="11">
                  <c:v>Magnetotherapy: Variables. Area of application</c:v>
                </c:pt>
                <c:pt idx="12">
                  <c:v>Magnetotherapy: Variables. Distance from the field emission source</c:v>
                </c:pt>
                <c:pt idx="13">
                  <c:v>Magnetotherapy: Variables. Impedance and penetration of the magnetic field</c:v>
                </c:pt>
                <c:pt idx="14">
                  <c:v>Magnetotherapy: Variables. Applicator or coil size</c:v>
                </c:pt>
                <c:pt idx="15">
                  <c:v>Magnetotherapy: Variables. Number of sessions</c:v>
                </c:pt>
                <c:pt idx="16">
                  <c:v>Magnetotherapy: Variables. Interval between sessions</c:v>
                </c:pt>
                <c:pt idx="17">
                  <c:v>Magnetotherapy: Variables. Duration of each session</c:v>
                </c:pt>
                <c:pt idx="20">
                  <c:v>Shock waves: Variable. Type of shock waves (radial RSWT, focal ESWT)</c:v>
                </c:pt>
                <c:pt idx="21">
                  <c:v>Shock waves: Variables. Product and manufacturer used</c:v>
                </c:pt>
                <c:pt idx="22">
                  <c:v>Shock waves: Variable. Energy applied per pulse</c:v>
                </c:pt>
                <c:pt idx="23">
                  <c:v>Shock waves: Variable. Pulse frequency</c:v>
                </c:pt>
                <c:pt idx="24">
                  <c:v>Shock waves: Variable. Number of impulses per session</c:v>
                </c:pt>
                <c:pt idx="25">
                  <c:v>Shock waves: Variables. Pressure waveform</c:v>
                </c:pt>
                <c:pt idx="26">
                  <c:v>Shock waves: Variables. Maximum pressure of the wave</c:v>
                </c:pt>
                <c:pt idx="27">
                  <c:v>Shock waves: Variable. Application mode: Radial / Focal</c:v>
                </c:pt>
                <c:pt idx="28">
                  <c:v>Shock waves: Variable. Focal length of the device</c:v>
                </c:pt>
                <c:pt idx="29">
                  <c:v>Shock waves: Variables. Area of application</c:v>
                </c:pt>
                <c:pt idx="30">
                  <c:v>Shock waves: Variable. Number of sessions</c:v>
                </c:pt>
                <c:pt idx="31">
                  <c:v>Shock waves: Variables. Interval between sessions</c:v>
                </c:pt>
                <c:pt idx="32">
                  <c:v>Shock waves: Variable. Duration of each session</c:v>
                </c:pt>
                <c:pt idx="33">
                  <c:v>Shock waves: Variable.(*) Type of Application Head</c:v>
                </c:pt>
                <c:pt idx="36">
                  <c:v>Cryotherapy: Variables. Type (whole body WBC, local, pneumatic compression, immersion (ice baths))</c:v>
                </c:pt>
                <c:pt idx="37">
                  <c:v>Cryotherapy: Variables. Equipment and manufacturer used</c:v>
                </c:pt>
                <c:pt idx="38">
                  <c:v>Cryotherapy: Variables.Temperature</c:v>
                </c:pt>
                <c:pt idx="39">
                  <c:v>Cryotherapy: Variables. Tissue cooling rate</c:v>
                </c:pt>
                <c:pt idx="40">
                  <c:v>Cryotherapy: Variables. Cooling method</c:v>
                </c:pt>
                <c:pt idx="41">
                  <c:v>Cryotherapy: Variables. Area of application</c:v>
                </c:pt>
                <c:pt idx="42">
                  <c:v>Cryotherapy: Variables. Number of sessions</c:v>
                </c:pt>
                <c:pt idx="43">
                  <c:v>Cryotherapy: Variables. Interval between sessions</c:v>
                </c:pt>
                <c:pt idx="44">
                  <c:v>Cryotherapy: Variables. Duration of each session</c:v>
                </c:pt>
                <c:pt idx="47">
                  <c:v>Physiotherapy or Manual therapy: Variables. Type (massage therapy, joint mobilization, myofascial therapy, combination)</c:v>
                </c:pt>
                <c:pt idx="48">
                  <c:v>Physiotherapy or Manual Therapy: Variables. Associated strengthening exercises</c:v>
                </c:pt>
                <c:pt idx="49">
                  <c:v>Physiotherapy or manual therapy: Variables. Area of application</c:v>
                </c:pt>
                <c:pt idx="50">
                  <c:v>Physiotherapy or Manual Therapy: Variables. Number of sessions</c:v>
                </c:pt>
                <c:pt idx="51">
                  <c:v>Physiotherapy or Manual Therapy: Variables. Interval between sessions</c:v>
                </c:pt>
                <c:pt idx="52">
                  <c:v>Physiotherapy or Manual Therapy: Variables. Duration of each session</c:v>
                </c:pt>
                <c:pt idx="55">
                  <c:v>Dry needling: Variables.Needle length</c:v>
                </c:pt>
                <c:pt idx="56">
                  <c:v>Dry needling: Variables. Needle gauge</c:v>
                </c:pt>
                <c:pt idx="57">
                  <c:v>Dry needling: Variables. Material and type of needle</c:v>
                </c:pt>
                <c:pt idx="58">
                  <c:v>Dry needling: Variables. Insertion time</c:v>
                </c:pt>
                <c:pt idx="59">
                  <c:v>Dry needling: Variables. Stimulation with movements (Fanning): Yes/No</c:v>
                </c:pt>
                <c:pt idx="60">
                  <c:v>Dry needling: Variables. Area of application</c:v>
                </c:pt>
                <c:pt idx="61">
                  <c:v>Dry needling: Variables. Number of sessions</c:v>
                </c:pt>
                <c:pt idx="62">
                  <c:v>Dry needling: Variables. Interval between sessions</c:v>
                </c:pt>
                <c:pt idx="63">
                  <c:v>Dry needling: Variables. Duration of each session</c:v>
                </c:pt>
                <c:pt idx="66">
                  <c:v>Rest: Variables.Duration</c:v>
                </c:pt>
                <c:pt idx="67">
                  <c:v>Rest: Variables. Rest type: Absolute / Relative</c:v>
                </c:pt>
                <c:pt idx="68">
                  <c:v>Rest: Variables. Mobilization: No / Passive / Controlled</c:v>
                </c:pt>
                <c:pt idx="69">
                  <c:v>Rest: Variables.(*) Rest duration time</c:v>
                </c:pt>
                <c:pt idx="70">
                  <c:v>Rest: Variables.(*) Daily rest time</c:v>
                </c:pt>
                <c:pt idx="71">
                  <c:v>Rest: Variables.(*) Associated exercises</c:v>
                </c:pt>
                <c:pt idx="74">
                  <c:v>Infiltrations or Blockages: Variables. Group of medication used</c:v>
                </c:pt>
                <c:pt idx="75">
                  <c:v>Infiltrations or Blockages: Variables. Name of the medication / Active ingredient</c:v>
                </c:pt>
                <c:pt idx="76">
                  <c:v>Infiltrations or Blockages: Variables. Manufacturer</c:v>
                </c:pt>
                <c:pt idx="77">
                  <c:v>Infiltrations or Blockages: Variables. Concomitant medication or substance</c:v>
                </c:pt>
                <c:pt idx="78">
                  <c:v>Infiltrations or Blockages: Variables. Expected administered dose</c:v>
                </c:pt>
                <c:pt idx="79">
                  <c:v>Infiltrations or Blockages: Variables. Expected administered volume</c:v>
                </c:pt>
                <c:pt idx="80">
                  <c:v>Infiltrations or Blockages: Variables. Dose magnitude (mg, ml, concentration, ...)</c:v>
                </c:pt>
                <c:pt idx="81">
                  <c:v>Infiltrations or Blockages: Variables. Lot</c:v>
                </c:pt>
                <c:pt idx="82">
                  <c:v>Infiltrations or Blockages: Variables. Expiration Date</c:v>
                </c:pt>
                <c:pt idx="83">
                  <c:v>Infiltrations or Blockages: Variables. Number of infiltration locations</c:v>
                </c:pt>
                <c:pt idx="84">
                  <c:v>Infiltrations or Blockages: Variables. Type of infiltrated tissue</c:v>
                </c:pt>
                <c:pt idx="85">
                  <c:v>Infiltrations or Blockages: Variables. Anatomical location</c:v>
                </c:pt>
                <c:pt idx="86">
                  <c:v>Infiltrations or Blockages: Variables. Final volume administered</c:v>
                </c:pt>
                <c:pt idx="87">
                  <c:v>Infiltrations or Blockages: Variables. Final dose administered</c:v>
                </c:pt>
                <c:pt idx="88">
                  <c:v>Infiltrations or Blockages: Variables. Image-guided (No, ultrasound, fluoroscope,...)</c:v>
                </c:pt>
                <c:pt idx="91">
                  <c:v>Infiltration of Blood Products: Variables 1 (Collection and Analysis). Initial blood volume</c:v>
                </c:pt>
                <c:pt idx="92">
                  <c:v>Infiltration of blood products: Variables 1 (Collection and Analysis). Quantity of anticoagulant</c:v>
                </c:pt>
                <c:pt idx="93">
                  <c:v>Infiltration of blood products: Variables 1 (Collection and Analysis). Anticoagulant units (% or mg)</c:v>
                </c:pt>
                <c:pt idx="94">
                  <c:v>Infiltration of blood products: Variables 1 (Collection and Analysis). Type of anticoagulant</c:v>
                </c:pt>
                <c:pt idx="95">
                  <c:v>Infiltration of Blood Products: Variables 1 (Collection and Analysis). Type of system (Open/Closed)</c:v>
                </c:pt>
                <c:pt idx="96">
                  <c:v>Infiltration of Blood Products: Variables 1 (Collection and Analysis). Product / Manufacturer used</c:v>
                </c:pt>
                <c:pt idx="97">
                  <c:v>Infiltration of Blood Products: Variables 1 (Collection and Analysis). Device lot number</c:v>
                </c:pt>
                <c:pt idx="98">
                  <c:v>Infiltration of blood products: Variables 1 (Collection and Analysis). Device expiration date</c:v>
                </c:pt>
                <c:pt idx="99">
                  <c:v>Infiltration of blood products: Variables 1 (Collection and Analysis). Number of centrifugations</c:v>
                </c:pt>
                <c:pt idx="100">
                  <c:v>Infiltration of Blood Products: Variables 1 (Collection and Analysis). Centrifugation speed and time</c:v>
                </c:pt>
                <c:pt idx="101">
                  <c:v>Infiltration of Blood Products: Variables 1 (Collection and Analysis). Type of centrifuge used</c:v>
                </c:pt>
                <c:pt idx="102">
                  <c:v>Infiltration of blood products: Variables 1 (Collection and Analysis). Final volume of PRP obtained</c:v>
                </c:pt>
                <c:pt idx="103">
                  <c:v>Infiltration of blood products: Variables 1 (Collection and Analysis). Final appearance of the PRP</c:v>
                </c:pt>
                <c:pt idx="104">
                  <c:v>Infiltration of blood products: Variables 1 (Collection and Analysis). Analysis of the patient's whole blood (cell concentrations)</c:v>
                </c:pt>
                <c:pt idx="105">
                  <c:v>Infiltration of blood products: Variables 1 (Collection and Analysis). Analysis of the plasma sample (cell concentrations)</c:v>
                </c:pt>
                <c:pt idx="106">
                  <c:v>Infiltration of blood products: Variables 1 (Collection and Analysis). Plasma activation</c:v>
                </c:pt>
                <c:pt idx="107">
                  <c:v>Infiltration of blood products: Variables 1 (Collection and Analysis). Type of activator</c:v>
                </c:pt>
                <c:pt idx="108">
                  <c:v>Infiltration of blood products: Variables 1 (Collection and Analysis). Quantity of activator</c:v>
                </c:pt>
                <c:pt idx="109">
                  <c:v>Infiltration of blood products: Variables 1 (Collection and Analysis). Final form of the product (clot, liquid, eye drops, etc.)</c:v>
                </c:pt>
                <c:pt idx="110">
                  <c:v>Infiltration of blood products: Variables 2 (Infiltration). Number of infiltration locations</c:v>
                </c:pt>
                <c:pt idx="111">
                  <c:v>Infiltration of blood products: Variables 2 (Infiltration). Type of infiltrated tissue</c:v>
                </c:pt>
                <c:pt idx="112">
                  <c:v>Infiltration of blood products: Variables 2 (Infiltration). Anatomical location</c:v>
                </c:pt>
                <c:pt idx="113">
                  <c:v>Infiltration of blood products: Variables 2 (Infiltration). Volume administered</c:v>
                </c:pt>
                <c:pt idx="114">
                  <c:v>Infiltration of blood products: Variables 2 (Infiltration). Administered dose</c:v>
                </c:pt>
                <c:pt idx="115">
                  <c:v>Infiltration of blood products: Variables 2 (Infiltration). Image-guided (No, ultrasound, fluoroscope, ...)</c:v>
                </c:pt>
                <c:pt idx="116">
                  <c:v>Infiltration of blood products: Variables 1 (Collection and Analysis).(*) Technical difficulties: Yes/No</c:v>
                </c:pt>
                <c:pt idx="119">
                  <c:v>Electrical neuromodulation techniques: TENS (variables). Product / Manufacturer</c:v>
                </c:pt>
                <c:pt idx="120">
                  <c:v>Electrical neuromodulation techniques: TENS (variables). Stimulation frequency</c:v>
                </c:pt>
                <c:pt idx="121">
                  <c:v>Electrical neuromodulation techniques: TENS (variables). Pulse width</c:v>
                </c:pt>
                <c:pt idx="122">
                  <c:v>Electrical neuromodulation techniques: TENS (variables). Intensity perceived by the patient</c:v>
                </c:pt>
                <c:pt idx="123">
                  <c:v>Electrical neuromodulation techniques: TENS (variables). Current type: Biphasic / Monophasic / Alternating</c:v>
                </c:pt>
                <c:pt idx="124">
                  <c:v>Electrical neuromodulation techniques: TENS (variables). Device allows modulation of intensity / amplitude / frequency: Yes / No</c:v>
                </c:pt>
                <c:pt idx="125">
                  <c:v>Electrical neuromodulation techniques: TENS (variables). Session duration</c:v>
                </c:pt>
                <c:pt idx="126">
                  <c:v>Electrical neuromodulation techniques: TENS (variables). Treatment frequency</c:v>
                </c:pt>
                <c:pt idx="127">
                  <c:v>Electrical neuromodulation techniques: TENS (variables). Location</c:v>
                </c:pt>
                <c:pt idx="128">
                  <c:v>Electrical neuromodulation techniques: TENS (variables). Device lot no.</c:v>
                </c:pt>
                <c:pt idx="131">
                  <c:v>Spinal Cord or Dorsal Root Ganglion Neurostimulation Techniques. Product / Manufacturer</c:v>
                </c:pt>
                <c:pt idx="132">
                  <c:v>Spinal cord or dorsal root ganglia neurostimulation techniques. Stimulation mode (low/high frequency, BURST bursts, subperceptual, high density, adaptive, etc.)</c:v>
                </c:pt>
                <c:pt idx="133">
                  <c:v>Spinal cord or dorsal root ganglion neurostimulation techniques. Electrode placement (spinal cord or ganglion)</c:v>
                </c:pt>
                <c:pt idx="134">
                  <c:v>Spinal cord or dorsal root ganglia neurostimulation techniques. Electrode length</c:v>
                </c:pt>
                <c:pt idx="135">
                  <c:v>Spinal Cord or Dorsal Root Ganglion Neurostimulation Techniques. Number of electrodes</c:v>
                </c:pt>
                <c:pt idx="136">
                  <c:v>Spinal Cord or Dorsal Root Ganglion Neurostimulation Techniques. Stimulation Frequency</c:v>
                </c:pt>
                <c:pt idx="137">
                  <c:v>Spinal Cord or Dorsal Root Ganglion Neurostimulation Techniques. Pulse Duration</c:v>
                </c:pt>
                <c:pt idx="138">
                  <c:v>Spinal Cord or Dorsal Root Ganglion Neurostimulation Techniques. Pulse intensity or amplitude</c:v>
                </c:pt>
                <c:pt idx="139">
                  <c:v>Spinal Cord or Dorsal Root Ganglion Neurostimulation Techniques. Impedance</c:v>
                </c:pt>
                <c:pt idx="140">
                  <c:v>Spinal Cord or Dorsal Root Ganglion Neurostimulation Techniques. Generator: Rechargeable / Non-Rechargeable</c:v>
                </c:pt>
                <c:pt idx="141">
                  <c:v>Spinal Cord or Dorsal Root Ganglion Neurostimulation Techniques. Battery Life</c:v>
                </c:pt>
                <c:pt idx="142">
                  <c:v>Spinal cord or dorsal root ganglia neurostimulation techniques. MRI compatibility.</c:v>
                </c:pt>
                <c:pt idx="143">
                  <c:v>Spinal Cord or Dorsal Root Ganglion Neurostimulation Techniques. Specialty that implants</c:v>
                </c:pt>
                <c:pt idx="144">
                  <c:v>Spinal cord or dorsal root ganglia neurostimulation techniques. Approach used for placement: Percutaneous/Surgical</c:v>
                </c:pt>
                <c:pt idx="145">
                  <c:v>Spinal Cord or Dorsal Root Ganglion Neurostimulation Techniques. Generator Location (In the final phase)</c:v>
                </c:pt>
                <c:pt idx="146">
                  <c:v>Spinal Cord or Dorsal Root Ganglion Neurostimulation Techniques. Testing Phase Time</c:v>
                </c:pt>
                <c:pt idx="147">
                  <c:v>Spinal Cord or Dorsal Root Ganglion Neurostimulation Techniques. Device lot No.</c:v>
                </c:pt>
                <c:pt idx="148">
                  <c:v>Spinal Cord or Dorsal Root Ganglion Neurostimulation Techniques.(*) Technical difficulties: Yes/No</c:v>
                </c:pt>
                <c:pt idx="151">
                  <c:v>Radiofrequency Techniques: Variables. Product / Manufacturer</c:v>
                </c:pt>
                <c:pt idx="152">
                  <c:v>Radiofrequency Techniques: Variables. Technique Type: Continuous, Conventional, Pulsed, Pulsed with Intracanal Approach....</c:v>
                </c:pt>
                <c:pt idx="153">
                  <c:v>Radiofrequency Techniques: Variables. lot No.</c:v>
                </c:pt>
                <c:pt idx="154">
                  <c:v>Radiofrequency Techniques: Variables.Expiration</c:v>
                </c:pt>
                <c:pt idx="155">
                  <c:v>Radiofrequency Techniques: Variables.Needle Size</c:v>
                </c:pt>
                <c:pt idx="156">
                  <c:v>Radiofrequency Techniques: Variables. Active tip size</c:v>
                </c:pt>
                <c:pt idx="157">
                  <c:v>Radiofrequency Techniques: Variables. Straight / curved needle</c:v>
                </c:pt>
                <c:pt idx="158">
                  <c:v>Radiofrequency Techniques: Variables. Steerable Catheter: Yes/No</c:v>
                </c:pt>
                <c:pt idx="159">
                  <c:v>Radiofrequency Techniques: Variables. Total time</c:v>
                </c:pt>
                <c:pt idx="160">
                  <c:v>Radiofrequency Techniques: Variables.Temperature</c:v>
                </c:pt>
                <c:pt idx="161">
                  <c:v>Radiofrequency Techniques: Variables.Applied voltage</c:v>
                </c:pt>
                <c:pt idx="162">
                  <c:v>Radiofrequency Techniques: Variables.Pulse Width</c:v>
                </c:pt>
                <c:pt idx="163">
                  <c:v>Radiofrequency Techniques: Variables. Pulse Repetition Frequency</c:v>
                </c:pt>
                <c:pt idx="164">
                  <c:v>Radiofrequency Techniques: Variables.Impedance</c:v>
                </c:pt>
                <c:pt idx="165">
                  <c:v>Radiofrequency Techniques: Variables. Monopolar / Bipolar</c:v>
                </c:pt>
                <c:pt idx="166">
                  <c:v>Radiofrequency Techniques: Variables. Number of treatment locations</c:v>
                </c:pt>
                <c:pt idx="167">
                  <c:v>Radiofrequency Techniques: Variables. Anatomical Location</c:v>
                </c:pt>
                <c:pt idx="168">
                  <c:v>Radiofrequency Techniques: Variables.(*) Minimum voltage with which sensory stimulation is obtained</c:v>
                </c:pt>
                <c:pt idx="169">
                  <c:v>Radiofrequency Techniques: Variables.(*) Minimum voltage with which motor stimulation is obtained</c:v>
                </c:pt>
                <c:pt idx="170">
                  <c:v>Radiofrequency Techniques: Variables.(*) Technical difficulties (Yes/No)</c:v>
                </c:pt>
              </c:strCache>
            </c:strRef>
          </c:cat>
          <c:val>
            <c:numRef>
              <c:f>'B3'!$C$17:$C$187</c:f>
              <c:numCache>
                <c:formatCode>0%</c:formatCode>
                <c:ptCount val="171"/>
                <c:pt idx="0">
                  <c:v>0.81395348837209303</c:v>
                </c:pt>
                <c:pt idx="1">
                  <c:v>0.72093023255813948</c:v>
                </c:pt>
                <c:pt idx="2">
                  <c:v>9.5238095238095233E-2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  <c:pt idx="7">
                  <c:v>0.14285714285714285</c:v>
                </c:pt>
                <c:pt idx="8">
                  <c:v>0.14285714285714285</c:v>
                </c:pt>
                <c:pt idx="9">
                  <c:v>0.1</c:v>
                </c:pt>
                <c:pt idx="10">
                  <c:v>0.1</c:v>
                </c:pt>
                <c:pt idx="11">
                  <c:v>0.7</c:v>
                </c:pt>
                <c:pt idx="12">
                  <c:v>0.1</c:v>
                </c:pt>
                <c:pt idx="13">
                  <c:v>0.2857142857142857</c:v>
                </c:pt>
                <c:pt idx="14">
                  <c:v>0.14285714285714285</c:v>
                </c:pt>
                <c:pt idx="15">
                  <c:v>0.5</c:v>
                </c:pt>
                <c:pt idx="16">
                  <c:v>0.4</c:v>
                </c:pt>
                <c:pt idx="17">
                  <c:v>0.6</c:v>
                </c:pt>
                <c:pt idx="20">
                  <c:v>0.84615384615384615</c:v>
                </c:pt>
                <c:pt idx="21">
                  <c:v>8.3333333333333329E-2</c:v>
                </c:pt>
                <c:pt idx="22">
                  <c:v>0.84615384615384615</c:v>
                </c:pt>
                <c:pt idx="23">
                  <c:v>0.5</c:v>
                </c:pt>
                <c:pt idx="24">
                  <c:v>0.61538461538461542</c:v>
                </c:pt>
                <c:pt idx="25">
                  <c:v>8.3333333333333329E-2</c:v>
                </c:pt>
                <c:pt idx="26">
                  <c:v>0.38461538461538464</c:v>
                </c:pt>
                <c:pt idx="27">
                  <c:v>0.84615384615384615</c:v>
                </c:pt>
                <c:pt idx="28">
                  <c:v>0.2</c:v>
                </c:pt>
                <c:pt idx="29">
                  <c:v>0.92307692307692313</c:v>
                </c:pt>
                <c:pt idx="30">
                  <c:v>0.69230769230769229</c:v>
                </c:pt>
                <c:pt idx="31">
                  <c:v>0.53846153846153844</c:v>
                </c:pt>
                <c:pt idx="32">
                  <c:v>0.3</c:v>
                </c:pt>
                <c:pt idx="33">
                  <c:v>0.5</c:v>
                </c:pt>
                <c:pt idx="36">
                  <c:v>0.5</c:v>
                </c:pt>
                <c:pt idx="37">
                  <c:v>0</c:v>
                </c:pt>
                <c:pt idx="38">
                  <c:v>0.75</c:v>
                </c:pt>
                <c:pt idx="39">
                  <c:v>0.14285714285714285</c:v>
                </c:pt>
                <c:pt idx="40">
                  <c:v>0.25</c:v>
                </c:pt>
                <c:pt idx="41">
                  <c:v>1</c:v>
                </c:pt>
                <c:pt idx="42">
                  <c:v>0.7142857142857143</c:v>
                </c:pt>
                <c:pt idx="43">
                  <c:v>0.42857142857142855</c:v>
                </c:pt>
                <c:pt idx="44">
                  <c:v>0.42857142857142855</c:v>
                </c:pt>
                <c:pt idx="47">
                  <c:v>0.92307692307692313</c:v>
                </c:pt>
                <c:pt idx="48">
                  <c:v>0.84615384615384615</c:v>
                </c:pt>
                <c:pt idx="49">
                  <c:v>0.76923076923076927</c:v>
                </c:pt>
                <c:pt idx="50">
                  <c:v>0.69230769230769229</c:v>
                </c:pt>
                <c:pt idx="51">
                  <c:v>0.53846153846153844</c:v>
                </c:pt>
                <c:pt idx="52">
                  <c:v>0.16666666666666666</c:v>
                </c:pt>
                <c:pt idx="55">
                  <c:v>0.33333333333333331</c:v>
                </c:pt>
                <c:pt idx="56">
                  <c:v>0.2857142857142857</c:v>
                </c:pt>
                <c:pt idx="57">
                  <c:v>0.16666666666666666</c:v>
                </c:pt>
                <c:pt idx="58">
                  <c:v>0.33333333333333331</c:v>
                </c:pt>
                <c:pt idx="59">
                  <c:v>0.2857142857142857</c:v>
                </c:pt>
                <c:pt idx="60">
                  <c:v>0.8571428571428571</c:v>
                </c:pt>
                <c:pt idx="61">
                  <c:v>0.8571428571428571</c:v>
                </c:pt>
                <c:pt idx="62">
                  <c:v>0.42857142857142855</c:v>
                </c:pt>
                <c:pt idx="63">
                  <c:v>0.33333333333333331</c:v>
                </c:pt>
                <c:pt idx="66">
                  <c:v>0.65384615384615385</c:v>
                </c:pt>
                <c:pt idx="67">
                  <c:v>0.80769230769230771</c:v>
                </c:pt>
                <c:pt idx="68">
                  <c:v>0.65384615384615385</c:v>
                </c:pt>
                <c:pt idx="69">
                  <c:v>0.51851851851851849</c:v>
                </c:pt>
                <c:pt idx="70">
                  <c:v>0.37037037037037035</c:v>
                </c:pt>
                <c:pt idx="71">
                  <c:v>0.59259259259259256</c:v>
                </c:pt>
                <c:pt idx="74">
                  <c:v>0.88372093023255816</c:v>
                </c:pt>
                <c:pt idx="75">
                  <c:v>0.88372093023255816</c:v>
                </c:pt>
                <c:pt idx="76">
                  <c:v>0.05</c:v>
                </c:pt>
                <c:pt idx="77">
                  <c:v>0.55813953488372092</c:v>
                </c:pt>
                <c:pt idx="78">
                  <c:v>0.69767441860465118</c:v>
                </c:pt>
                <c:pt idx="79">
                  <c:v>0.53488372093023251</c:v>
                </c:pt>
                <c:pt idx="80">
                  <c:v>0.7441860465116279</c:v>
                </c:pt>
                <c:pt idx="81">
                  <c:v>0.05</c:v>
                </c:pt>
                <c:pt idx="82">
                  <c:v>0.35</c:v>
                </c:pt>
                <c:pt idx="83">
                  <c:v>0.7441860465116279</c:v>
                </c:pt>
                <c:pt idx="84">
                  <c:v>0.76744186046511631</c:v>
                </c:pt>
                <c:pt idx="85">
                  <c:v>0.88372093023255816</c:v>
                </c:pt>
                <c:pt idx="86">
                  <c:v>0.7441860465116279</c:v>
                </c:pt>
                <c:pt idx="87">
                  <c:v>0.79069767441860461</c:v>
                </c:pt>
                <c:pt idx="88">
                  <c:v>0.93023255813953487</c:v>
                </c:pt>
                <c:pt idx="91">
                  <c:v>0.6097560975609756</c:v>
                </c:pt>
                <c:pt idx="92">
                  <c:v>0.26315789473684209</c:v>
                </c:pt>
                <c:pt idx="93">
                  <c:v>0.23684210526315788</c:v>
                </c:pt>
                <c:pt idx="94">
                  <c:v>0.5</c:v>
                </c:pt>
                <c:pt idx="95">
                  <c:v>0.63157894736842102</c:v>
                </c:pt>
                <c:pt idx="96">
                  <c:v>0.34210526315789475</c:v>
                </c:pt>
                <c:pt idx="97">
                  <c:v>5.2631578947368418E-2</c:v>
                </c:pt>
                <c:pt idx="98">
                  <c:v>0.31578947368421051</c:v>
                </c:pt>
                <c:pt idx="99">
                  <c:v>0.34210526315789475</c:v>
                </c:pt>
                <c:pt idx="100">
                  <c:v>0.53658536585365857</c:v>
                </c:pt>
                <c:pt idx="101">
                  <c:v>0.23684210526315788</c:v>
                </c:pt>
                <c:pt idx="102">
                  <c:v>0.86842105263157898</c:v>
                </c:pt>
                <c:pt idx="103">
                  <c:v>0.44736842105263158</c:v>
                </c:pt>
                <c:pt idx="104">
                  <c:v>0.42105263157894735</c:v>
                </c:pt>
                <c:pt idx="105">
                  <c:v>0.57894736842105265</c:v>
                </c:pt>
                <c:pt idx="106">
                  <c:v>0.57894736842105265</c:v>
                </c:pt>
                <c:pt idx="107">
                  <c:v>0.44736842105263158</c:v>
                </c:pt>
                <c:pt idx="108">
                  <c:v>0.44736842105263158</c:v>
                </c:pt>
                <c:pt idx="109">
                  <c:v>0.5</c:v>
                </c:pt>
                <c:pt idx="110">
                  <c:v>0.78947368421052633</c:v>
                </c:pt>
                <c:pt idx="111">
                  <c:v>0.78947368421052633</c:v>
                </c:pt>
                <c:pt idx="112">
                  <c:v>0.86842105263157898</c:v>
                </c:pt>
                <c:pt idx="113">
                  <c:v>0.81578947368421051</c:v>
                </c:pt>
                <c:pt idx="114">
                  <c:v>0.84210526315789469</c:v>
                </c:pt>
                <c:pt idx="115">
                  <c:v>0.89473684210526316</c:v>
                </c:pt>
                <c:pt idx="116">
                  <c:v>0.6097560975609756</c:v>
                </c:pt>
                <c:pt idx="119">
                  <c:v>0.12</c:v>
                </c:pt>
                <c:pt idx="120">
                  <c:v>0.48</c:v>
                </c:pt>
                <c:pt idx="121">
                  <c:v>0.4</c:v>
                </c:pt>
                <c:pt idx="122">
                  <c:v>0.51851851851851849</c:v>
                </c:pt>
                <c:pt idx="123">
                  <c:v>0.4</c:v>
                </c:pt>
                <c:pt idx="124">
                  <c:v>0.52</c:v>
                </c:pt>
                <c:pt idx="125">
                  <c:v>0.48</c:v>
                </c:pt>
                <c:pt idx="126">
                  <c:v>0.64</c:v>
                </c:pt>
                <c:pt idx="127">
                  <c:v>0.8</c:v>
                </c:pt>
                <c:pt idx="128">
                  <c:v>3.7037037037037035E-2</c:v>
                </c:pt>
                <c:pt idx="131">
                  <c:v>0.47826086956521741</c:v>
                </c:pt>
                <c:pt idx="132">
                  <c:v>0.82608695652173914</c:v>
                </c:pt>
                <c:pt idx="133">
                  <c:v>0.91304347826086951</c:v>
                </c:pt>
                <c:pt idx="134">
                  <c:v>0.52173913043478259</c:v>
                </c:pt>
                <c:pt idx="135">
                  <c:v>0.82608695652173914</c:v>
                </c:pt>
                <c:pt idx="136">
                  <c:v>0.69565217391304346</c:v>
                </c:pt>
                <c:pt idx="137">
                  <c:v>0.52173913043478259</c:v>
                </c:pt>
                <c:pt idx="138">
                  <c:v>0.47826086956521741</c:v>
                </c:pt>
                <c:pt idx="139">
                  <c:v>0.39130434782608697</c:v>
                </c:pt>
                <c:pt idx="140">
                  <c:v>0.82608695652173914</c:v>
                </c:pt>
                <c:pt idx="141">
                  <c:v>0.47826086956521741</c:v>
                </c:pt>
                <c:pt idx="142">
                  <c:v>0.82608695652173914</c:v>
                </c:pt>
                <c:pt idx="143">
                  <c:v>0.47826086956521741</c:v>
                </c:pt>
                <c:pt idx="144">
                  <c:v>0.78260869565217395</c:v>
                </c:pt>
                <c:pt idx="145">
                  <c:v>0.82608695652173914</c:v>
                </c:pt>
                <c:pt idx="146">
                  <c:v>0.65217391304347827</c:v>
                </c:pt>
                <c:pt idx="147">
                  <c:v>0.1</c:v>
                </c:pt>
                <c:pt idx="148">
                  <c:v>0.8</c:v>
                </c:pt>
                <c:pt idx="151">
                  <c:v>0.18181818181818182</c:v>
                </c:pt>
                <c:pt idx="152">
                  <c:v>1</c:v>
                </c:pt>
                <c:pt idx="153">
                  <c:v>6.0606060606060608E-2</c:v>
                </c:pt>
                <c:pt idx="154">
                  <c:v>0.21212121212121213</c:v>
                </c:pt>
                <c:pt idx="155">
                  <c:v>0.73684210526315785</c:v>
                </c:pt>
                <c:pt idx="156">
                  <c:v>0.89473684210526316</c:v>
                </c:pt>
                <c:pt idx="157">
                  <c:v>0.57894736842105265</c:v>
                </c:pt>
                <c:pt idx="158">
                  <c:v>0.68421052631578949</c:v>
                </c:pt>
                <c:pt idx="159">
                  <c:v>0.86842105263157898</c:v>
                </c:pt>
                <c:pt idx="160">
                  <c:v>0.89473684210526316</c:v>
                </c:pt>
                <c:pt idx="161">
                  <c:v>0.86842105263157898</c:v>
                </c:pt>
                <c:pt idx="162">
                  <c:v>0.60606060606060608</c:v>
                </c:pt>
                <c:pt idx="163">
                  <c:v>0.64102564102564108</c:v>
                </c:pt>
                <c:pt idx="164">
                  <c:v>0.41025641025641024</c:v>
                </c:pt>
                <c:pt idx="165">
                  <c:v>0.78947368421052633</c:v>
                </c:pt>
                <c:pt idx="166">
                  <c:v>0.84210526315789469</c:v>
                </c:pt>
                <c:pt idx="167">
                  <c:v>0.84210526315789469</c:v>
                </c:pt>
                <c:pt idx="168">
                  <c:v>0.51282051282051277</c:v>
                </c:pt>
                <c:pt idx="169">
                  <c:v>0.58974358974358976</c:v>
                </c:pt>
                <c:pt idx="170">
                  <c:v>0.69230769230769229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2-824C-8A43-4B1CE717405E}"/>
            </c:ext>
          </c:extLst>
        </c:ser>
        <c:ser>
          <c:idx val="6"/>
          <c:order val="1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'B3'!$B$17:$B$187</c:f>
              <c:strCache>
                <c:ptCount val="171"/>
                <c:pt idx="0">
                  <c:v>General variables. Date of completion</c:v>
                </c:pt>
                <c:pt idx="1">
                  <c:v>General variables.Responsible physician</c:v>
                </c:pt>
                <c:pt idx="2">
                  <c:v>General variables. Responsible nursing</c:v>
                </c:pt>
                <c:pt idx="4">
                  <c:v>Magnetotherapy: Variables. Type of magnetotherapy (PEMF, static, alternating)</c:v>
                </c:pt>
                <c:pt idx="5">
                  <c:v>Magnetotherapy: Variables. Magnetic field intensity</c:v>
                </c:pt>
                <c:pt idx="6">
                  <c:v>Magnetotherapy: Variables. Magnetic field frequency</c:v>
                </c:pt>
                <c:pt idx="7">
                  <c:v>Magnetotherapy: Variables. Waveform</c:v>
                </c:pt>
                <c:pt idx="8">
                  <c:v>Magnetotherapy: Variables. Duration of the magnetic pulse</c:v>
                </c:pt>
                <c:pt idx="9">
                  <c:v>Magnetotherapy: Variables. Polarity of the magnetic pulse</c:v>
                </c:pt>
                <c:pt idx="10">
                  <c:v>Magnetotherapy: Variables. Equipment used and manufacturer</c:v>
                </c:pt>
                <c:pt idx="11">
                  <c:v>Magnetotherapy: Variables. Area of application</c:v>
                </c:pt>
                <c:pt idx="12">
                  <c:v>Magnetotherapy: Variables. Distance from the field emission source</c:v>
                </c:pt>
                <c:pt idx="13">
                  <c:v>Magnetotherapy: Variables. Impedance and penetration of the magnetic field</c:v>
                </c:pt>
                <c:pt idx="14">
                  <c:v>Magnetotherapy: Variables. Applicator or coil size</c:v>
                </c:pt>
                <c:pt idx="15">
                  <c:v>Magnetotherapy: Variables. Number of sessions</c:v>
                </c:pt>
                <c:pt idx="16">
                  <c:v>Magnetotherapy: Variables. Interval between sessions</c:v>
                </c:pt>
                <c:pt idx="17">
                  <c:v>Magnetotherapy: Variables. Duration of each session</c:v>
                </c:pt>
                <c:pt idx="20">
                  <c:v>Shock waves: Variable. Type of shock waves (radial RSWT, focal ESWT)</c:v>
                </c:pt>
                <c:pt idx="21">
                  <c:v>Shock waves: Variables. Product and manufacturer used</c:v>
                </c:pt>
                <c:pt idx="22">
                  <c:v>Shock waves: Variable. Energy applied per pulse</c:v>
                </c:pt>
                <c:pt idx="23">
                  <c:v>Shock waves: Variable. Pulse frequency</c:v>
                </c:pt>
                <c:pt idx="24">
                  <c:v>Shock waves: Variable. Number of impulses per session</c:v>
                </c:pt>
                <c:pt idx="25">
                  <c:v>Shock waves: Variables. Pressure waveform</c:v>
                </c:pt>
                <c:pt idx="26">
                  <c:v>Shock waves: Variables. Maximum pressure of the wave</c:v>
                </c:pt>
                <c:pt idx="27">
                  <c:v>Shock waves: Variable. Application mode: Radial / Focal</c:v>
                </c:pt>
                <c:pt idx="28">
                  <c:v>Shock waves: Variable. Focal length of the device</c:v>
                </c:pt>
                <c:pt idx="29">
                  <c:v>Shock waves: Variables. Area of application</c:v>
                </c:pt>
                <c:pt idx="30">
                  <c:v>Shock waves: Variable. Number of sessions</c:v>
                </c:pt>
                <c:pt idx="31">
                  <c:v>Shock waves: Variables. Interval between sessions</c:v>
                </c:pt>
                <c:pt idx="32">
                  <c:v>Shock waves: Variable. Duration of each session</c:v>
                </c:pt>
                <c:pt idx="33">
                  <c:v>Shock waves: Variable.(*) Type of Application Head</c:v>
                </c:pt>
                <c:pt idx="36">
                  <c:v>Cryotherapy: Variables. Type (whole body WBC, local, pneumatic compression, immersion (ice baths))</c:v>
                </c:pt>
                <c:pt idx="37">
                  <c:v>Cryotherapy: Variables. Equipment and manufacturer used</c:v>
                </c:pt>
                <c:pt idx="38">
                  <c:v>Cryotherapy: Variables.Temperature</c:v>
                </c:pt>
                <c:pt idx="39">
                  <c:v>Cryotherapy: Variables. Tissue cooling rate</c:v>
                </c:pt>
                <c:pt idx="40">
                  <c:v>Cryotherapy: Variables. Cooling method</c:v>
                </c:pt>
                <c:pt idx="41">
                  <c:v>Cryotherapy: Variables. Area of application</c:v>
                </c:pt>
                <c:pt idx="42">
                  <c:v>Cryotherapy: Variables. Number of sessions</c:v>
                </c:pt>
                <c:pt idx="43">
                  <c:v>Cryotherapy: Variables. Interval between sessions</c:v>
                </c:pt>
                <c:pt idx="44">
                  <c:v>Cryotherapy: Variables. Duration of each session</c:v>
                </c:pt>
                <c:pt idx="47">
                  <c:v>Physiotherapy or Manual therapy: Variables. Type (massage therapy, joint mobilization, myofascial therapy, combination)</c:v>
                </c:pt>
                <c:pt idx="48">
                  <c:v>Physiotherapy or Manual Therapy: Variables. Associated strengthening exercises</c:v>
                </c:pt>
                <c:pt idx="49">
                  <c:v>Physiotherapy or manual therapy: Variables. Area of application</c:v>
                </c:pt>
                <c:pt idx="50">
                  <c:v>Physiotherapy or Manual Therapy: Variables. Number of sessions</c:v>
                </c:pt>
                <c:pt idx="51">
                  <c:v>Physiotherapy or Manual Therapy: Variables. Interval between sessions</c:v>
                </c:pt>
                <c:pt idx="52">
                  <c:v>Physiotherapy or Manual Therapy: Variables. Duration of each session</c:v>
                </c:pt>
                <c:pt idx="55">
                  <c:v>Dry needling: Variables.Needle length</c:v>
                </c:pt>
                <c:pt idx="56">
                  <c:v>Dry needling: Variables. Needle gauge</c:v>
                </c:pt>
                <c:pt idx="57">
                  <c:v>Dry needling: Variables. Material and type of needle</c:v>
                </c:pt>
                <c:pt idx="58">
                  <c:v>Dry needling: Variables. Insertion time</c:v>
                </c:pt>
                <c:pt idx="59">
                  <c:v>Dry needling: Variables. Stimulation with movements (Fanning): Yes/No</c:v>
                </c:pt>
                <c:pt idx="60">
                  <c:v>Dry needling: Variables. Area of application</c:v>
                </c:pt>
                <c:pt idx="61">
                  <c:v>Dry needling: Variables. Number of sessions</c:v>
                </c:pt>
                <c:pt idx="62">
                  <c:v>Dry needling: Variables. Interval between sessions</c:v>
                </c:pt>
                <c:pt idx="63">
                  <c:v>Dry needling: Variables. Duration of each session</c:v>
                </c:pt>
                <c:pt idx="66">
                  <c:v>Rest: Variables.Duration</c:v>
                </c:pt>
                <c:pt idx="67">
                  <c:v>Rest: Variables. Rest type: Absolute / Relative</c:v>
                </c:pt>
                <c:pt idx="68">
                  <c:v>Rest: Variables. Mobilization: No / Passive / Controlled</c:v>
                </c:pt>
                <c:pt idx="69">
                  <c:v>Rest: Variables.(*) Rest duration time</c:v>
                </c:pt>
                <c:pt idx="70">
                  <c:v>Rest: Variables.(*) Daily rest time</c:v>
                </c:pt>
                <c:pt idx="71">
                  <c:v>Rest: Variables.(*) Associated exercises</c:v>
                </c:pt>
                <c:pt idx="74">
                  <c:v>Infiltrations or Blockages: Variables. Group of medication used</c:v>
                </c:pt>
                <c:pt idx="75">
                  <c:v>Infiltrations or Blockages: Variables. Name of the medication / Active ingredient</c:v>
                </c:pt>
                <c:pt idx="76">
                  <c:v>Infiltrations or Blockages: Variables. Manufacturer</c:v>
                </c:pt>
                <c:pt idx="77">
                  <c:v>Infiltrations or Blockages: Variables. Concomitant medication or substance</c:v>
                </c:pt>
                <c:pt idx="78">
                  <c:v>Infiltrations or Blockages: Variables. Expected administered dose</c:v>
                </c:pt>
                <c:pt idx="79">
                  <c:v>Infiltrations or Blockages: Variables. Expected administered volume</c:v>
                </c:pt>
                <c:pt idx="80">
                  <c:v>Infiltrations or Blockages: Variables. Dose magnitude (mg, ml, concentration, ...)</c:v>
                </c:pt>
                <c:pt idx="81">
                  <c:v>Infiltrations or Blockages: Variables. Lot</c:v>
                </c:pt>
                <c:pt idx="82">
                  <c:v>Infiltrations or Blockages: Variables. Expiration Date</c:v>
                </c:pt>
                <c:pt idx="83">
                  <c:v>Infiltrations or Blockages: Variables. Number of infiltration locations</c:v>
                </c:pt>
                <c:pt idx="84">
                  <c:v>Infiltrations or Blockages: Variables. Type of infiltrated tissue</c:v>
                </c:pt>
                <c:pt idx="85">
                  <c:v>Infiltrations or Blockages: Variables. Anatomical location</c:v>
                </c:pt>
                <c:pt idx="86">
                  <c:v>Infiltrations or Blockages: Variables. Final volume administered</c:v>
                </c:pt>
                <c:pt idx="87">
                  <c:v>Infiltrations or Blockages: Variables. Final dose administered</c:v>
                </c:pt>
                <c:pt idx="88">
                  <c:v>Infiltrations or Blockages: Variables. Image-guided (No, ultrasound, fluoroscope,...)</c:v>
                </c:pt>
                <c:pt idx="91">
                  <c:v>Infiltration of Blood Products: Variables 1 (Collection and Analysis). Initial blood volume</c:v>
                </c:pt>
                <c:pt idx="92">
                  <c:v>Infiltration of blood products: Variables 1 (Collection and Analysis). Quantity of anticoagulant</c:v>
                </c:pt>
                <c:pt idx="93">
                  <c:v>Infiltration of blood products: Variables 1 (Collection and Analysis). Anticoagulant units (% or mg)</c:v>
                </c:pt>
                <c:pt idx="94">
                  <c:v>Infiltration of blood products: Variables 1 (Collection and Analysis). Type of anticoagulant</c:v>
                </c:pt>
                <c:pt idx="95">
                  <c:v>Infiltration of Blood Products: Variables 1 (Collection and Analysis). Type of system (Open/Closed)</c:v>
                </c:pt>
                <c:pt idx="96">
                  <c:v>Infiltration of Blood Products: Variables 1 (Collection and Analysis). Product / Manufacturer used</c:v>
                </c:pt>
                <c:pt idx="97">
                  <c:v>Infiltration of Blood Products: Variables 1 (Collection and Analysis). Device lot number</c:v>
                </c:pt>
                <c:pt idx="98">
                  <c:v>Infiltration of blood products: Variables 1 (Collection and Analysis). Device expiration date</c:v>
                </c:pt>
                <c:pt idx="99">
                  <c:v>Infiltration of blood products: Variables 1 (Collection and Analysis). Number of centrifugations</c:v>
                </c:pt>
                <c:pt idx="100">
                  <c:v>Infiltration of Blood Products: Variables 1 (Collection and Analysis). Centrifugation speed and time</c:v>
                </c:pt>
                <c:pt idx="101">
                  <c:v>Infiltration of Blood Products: Variables 1 (Collection and Analysis). Type of centrifuge used</c:v>
                </c:pt>
                <c:pt idx="102">
                  <c:v>Infiltration of blood products: Variables 1 (Collection and Analysis). Final volume of PRP obtained</c:v>
                </c:pt>
                <c:pt idx="103">
                  <c:v>Infiltration of blood products: Variables 1 (Collection and Analysis). Final appearance of the PRP</c:v>
                </c:pt>
                <c:pt idx="104">
                  <c:v>Infiltration of blood products: Variables 1 (Collection and Analysis). Analysis of the patient's whole blood (cell concentrations)</c:v>
                </c:pt>
                <c:pt idx="105">
                  <c:v>Infiltration of blood products: Variables 1 (Collection and Analysis). Analysis of the plasma sample (cell concentrations)</c:v>
                </c:pt>
                <c:pt idx="106">
                  <c:v>Infiltration of blood products: Variables 1 (Collection and Analysis). Plasma activation</c:v>
                </c:pt>
                <c:pt idx="107">
                  <c:v>Infiltration of blood products: Variables 1 (Collection and Analysis). Type of activator</c:v>
                </c:pt>
                <c:pt idx="108">
                  <c:v>Infiltration of blood products: Variables 1 (Collection and Analysis). Quantity of activator</c:v>
                </c:pt>
                <c:pt idx="109">
                  <c:v>Infiltration of blood products: Variables 1 (Collection and Analysis). Final form of the product (clot, liquid, eye drops, etc.)</c:v>
                </c:pt>
                <c:pt idx="110">
                  <c:v>Infiltration of blood products: Variables 2 (Infiltration). Number of infiltration locations</c:v>
                </c:pt>
                <c:pt idx="111">
                  <c:v>Infiltration of blood products: Variables 2 (Infiltration). Type of infiltrated tissue</c:v>
                </c:pt>
                <c:pt idx="112">
                  <c:v>Infiltration of blood products: Variables 2 (Infiltration). Anatomical location</c:v>
                </c:pt>
                <c:pt idx="113">
                  <c:v>Infiltration of blood products: Variables 2 (Infiltration). Volume administered</c:v>
                </c:pt>
                <c:pt idx="114">
                  <c:v>Infiltration of blood products: Variables 2 (Infiltration). Administered dose</c:v>
                </c:pt>
                <c:pt idx="115">
                  <c:v>Infiltration of blood products: Variables 2 (Infiltration). Image-guided (No, ultrasound, fluoroscope, ...)</c:v>
                </c:pt>
                <c:pt idx="116">
                  <c:v>Infiltration of blood products: Variables 1 (Collection and Analysis).(*) Technical difficulties: Yes/No</c:v>
                </c:pt>
                <c:pt idx="119">
                  <c:v>Electrical neuromodulation techniques: TENS (variables). Product / Manufacturer</c:v>
                </c:pt>
                <c:pt idx="120">
                  <c:v>Electrical neuromodulation techniques: TENS (variables). Stimulation frequency</c:v>
                </c:pt>
                <c:pt idx="121">
                  <c:v>Electrical neuromodulation techniques: TENS (variables). Pulse width</c:v>
                </c:pt>
                <c:pt idx="122">
                  <c:v>Electrical neuromodulation techniques: TENS (variables). Intensity perceived by the patient</c:v>
                </c:pt>
                <c:pt idx="123">
                  <c:v>Electrical neuromodulation techniques: TENS (variables). Current type: Biphasic / Monophasic / Alternating</c:v>
                </c:pt>
                <c:pt idx="124">
                  <c:v>Electrical neuromodulation techniques: TENS (variables). Device allows modulation of intensity / amplitude / frequency: Yes / No</c:v>
                </c:pt>
                <c:pt idx="125">
                  <c:v>Electrical neuromodulation techniques: TENS (variables). Session duration</c:v>
                </c:pt>
                <c:pt idx="126">
                  <c:v>Electrical neuromodulation techniques: TENS (variables). Treatment frequency</c:v>
                </c:pt>
                <c:pt idx="127">
                  <c:v>Electrical neuromodulation techniques: TENS (variables). Location</c:v>
                </c:pt>
                <c:pt idx="128">
                  <c:v>Electrical neuromodulation techniques: TENS (variables). Device lot no.</c:v>
                </c:pt>
                <c:pt idx="131">
                  <c:v>Spinal Cord or Dorsal Root Ganglion Neurostimulation Techniques. Product / Manufacturer</c:v>
                </c:pt>
                <c:pt idx="132">
                  <c:v>Spinal cord or dorsal root ganglia neurostimulation techniques. Stimulation mode (low/high frequency, BURST bursts, subperceptual, high density, adaptive, etc.)</c:v>
                </c:pt>
                <c:pt idx="133">
                  <c:v>Spinal cord or dorsal root ganglion neurostimulation techniques. Electrode placement (spinal cord or ganglion)</c:v>
                </c:pt>
                <c:pt idx="134">
                  <c:v>Spinal cord or dorsal root ganglia neurostimulation techniques. Electrode length</c:v>
                </c:pt>
                <c:pt idx="135">
                  <c:v>Spinal Cord or Dorsal Root Ganglion Neurostimulation Techniques. Number of electrodes</c:v>
                </c:pt>
                <c:pt idx="136">
                  <c:v>Spinal Cord or Dorsal Root Ganglion Neurostimulation Techniques. Stimulation Frequency</c:v>
                </c:pt>
                <c:pt idx="137">
                  <c:v>Spinal Cord or Dorsal Root Ganglion Neurostimulation Techniques. Pulse Duration</c:v>
                </c:pt>
                <c:pt idx="138">
                  <c:v>Spinal Cord or Dorsal Root Ganglion Neurostimulation Techniques. Pulse intensity or amplitude</c:v>
                </c:pt>
                <c:pt idx="139">
                  <c:v>Spinal Cord or Dorsal Root Ganglion Neurostimulation Techniques. Impedance</c:v>
                </c:pt>
                <c:pt idx="140">
                  <c:v>Spinal Cord or Dorsal Root Ganglion Neurostimulation Techniques. Generator: Rechargeable / Non-Rechargeable</c:v>
                </c:pt>
                <c:pt idx="141">
                  <c:v>Spinal Cord or Dorsal Root Ganglion Neurostimulation Techniques. Battery Life</c:v>
                </c:pt>
                <c:pt idx="142">
                  <c:v>Spinal cord or dorsal root ganglia neurostimulation techniques. MRI compatibility.</c:v>
                </c:pt>
                <c:pt idx="143">
                  <c:v>Spinal Cord or Dorsal Root Ganglion Neurostimulation Techniques. Specialty that implants</c:v>
                </c:pt>
                <c:pt idx="144">
                  <c:v>Spinal cord or dorsal root ganglia neurostimulation techniques. Approach used for placement: Percutaneous/Surgical</c:v>
                </c:pt>
                <c:pt idx="145">
                  <c:v>Spinal Cord or Dorsal Root Ganglion Neurostimulation Techniques. Generator Location (In the final phase)</c:v>
                </c:pt>
                <c:pt idx="146">
                  <c:v>Spinal Cord or Dorsal Root Ganglion Neurostimulation Techniques. Testing Phase Time</c:v>
                </c:pt>
                <c:pt idx="147">
                  <c:v>Spinal Cord or Dorsal Root Ganglion Neurostimulation Techniques. Device lot No.</c:v>
                </c:pt>
                <c:pt idx="148">
                  <c:v>Spinal Cord or Dorsal Root Ganglion Neurostimulation Techniques.(*) Technical difficulties: Yes/No</c:v>
                </c:pt>
                <c:pt idx="151">
                  <c:v>Radiofrequency Techniques: Variables. Product / Manufacturer</c:v>
                </c:pt>
                <c:pt idx="152">
                  <c:v>Radiofrequency Techniques: Variables. Technique Type: Continuous, Conventional, Pulsed, Pulsed with Intracanal Approach....</c:v>
                </c:pt>
                <c:pt idx="153">
                  <c:v>Radiofrequency Techniques: Variables. lot No.</c:v>
                </c:pt>
                <c:pt idx="154">
                  <c:v>Radiofrequency Techniques: Variables.Expiration</c:v>
                </c:pt>
                <c:pt idx="155">
                  <c:v>Radiofrequency Techniques: Variables.Needle Size</c:v>
                </c:pt>
                <c:pt idx="156">
                  <c:v>Radiofrequency Techniques: Variables. Active tip size</c:v>
                </c:pt>
                <c:pt idx="157">
                  <c:v>Radiofrequency Techniques: Variables. Straight / curved needle</c:v>
                </c:pt>
                <c:pt idx="158">
                  <c:v>Radiofrequency Techniques: Variables. Steerable Catheter: Yes/No</c:v>
                </c:pt>
                <c:pt idx="159">
                  <c:v>Radiofrequency Techniques: Variables. Total time</c:v>
                </c:pt>
                <c:pt idx="160">
                  <c:v>Radiofrequency Techniques: Variables.Temperature</c:v>
                </c:pt>
                <c:pt idx="161">
                  <c:v>Radiofrequency Techniques: Variables.Applied voltage</c:v>
                </c:pt>
                <c:pt idx="162">
                  <c:v>Radiofrequency Techniques: Variables.Pulse Width</c:v>
                </c:pt>
                <c:pt idx="163">
                  <c:v>Radiofrequency Techniques: Variables. Pulse Repetition Frequency</c:v>
                </c:pt>
                <c:pt idx="164">
                  <c:v>Radiofrequency Techniques: Variables.Impedance</c:v>
                </c:pt>
                <c:pt idx="165">
                  <c:v>Radiofrequency Techniques: Variables. Monopolar / Bipolar</c:v>
                </c:pt>
                <c:pt idx="166">
                  <c:v>Radiofrequency Techniques: Variables. Number of treatment locations</c:v>
                </c:pt>
                <c:pt idx="167">
                  <c:v>Radiofrequency Techniques: Variables. Anatomical Location</c:v>
                </c:pt>
                <c:pt idx="168">
                  <c:v>Radiofrequency Techniques: Variables.(*) Minimum voltage with which sensory stimulation is obtained</c:v>
                </c:pt>
                <c:pt idx="169">
                  <c:v>Radiofrequency Techniques: Variables.(*) Minimum voltage with which motor stimulation is obtained</c:v>
                </c:pt>
                <c:pt idx="170">
                  <c:v>Radiofrequency Techniques: Variables.(*) Technical difficulties (Yes/No)</c:v>
                </c:pt>
              </c:strCache>
            </c:strRef>
          </c:cat>
          <c:val>
            <c:numRef>
              <c:f>'B3'!$D$17:$D$187</c:f>
              <c:numCache>
                <c:formatCode>0%</c:formatCode>
                <c:ptCount val="171"/>
                <c:pt idx="0">
                  <c:v>0.11627906976744186</c:v>
                </c:pt>
                <c:pt idx="1">
                  <c:v>0.18604651162790697</c:v>
                </c:pt>
                <c:pt idx="2">
                  <c:v>0.21428571428571427</c:v>
                </c:pt>
                <c:pt idx="4">
                  <c:v>0.4</c:v>
                </c:pt>
                <c:pt idx="5">
                  <c:v>0.5</c:v>
                </c:pt>
                <c:pt idx="6">
                  <c:v>0.4</c:v>
                </c:pt>
                <c:pt idx="7">
                  <c:v>0.14285714285714285</c:v>
                </c:pt>
                <c:pt idx="8">
                  <c:v>0.2857142857142857</c:v>
                </c:pt>
                <c:pt idx="9">
                  <c:v>0.2857142857142857</c:v>
                </c:pt>
                <c:pt idx="10">
                  <c:v>0.2857142857142857</c:v>
                </c:pt>
                <c:pt idx="11">
                  <c:v>0.3</c:v>
                </c:pt>
                <c:pt idx="12">
                  <c:v>0.14285714285714285</c:v>
                </c:pt>
                <c:pt idx="13">
                  <c:v>0.2857142857142857</c:v>
                </c:pt>
                <c:pt idx="14">
                  <c:v>0.14285714285714285</c:v>
                </c:pt>
                <c:pt idx="15">
                  <c:v>0.5</c:v>
                </c:pt>
                <c:pt idx="16">
                  <c:v>0.3</c:v>
                </c:pt>
                <c:pt idx="17">
                  <c:v>0.3</c:v>
                </c:pt>
                <c:pt idx="20">
                  <c:v>0.15384615384615385</c:v>
                </c:pt>
                <c:pt idx="21">
                  <c:v>0.3</c:v>
                </c:pt>
                <c:pt idx="22">
                  <c:v>7.6923076923076927E-2</c:v>
                </c:pt>
                <c:pt idx="23">
                  <c:v>0.25</c:v>
                </c:pt>
                <c:pt idx="24">
                  <c:v>0.30769230769230771</c:v>
                </c:pt>
                <c:pt idx="25">
                  <c:v>0.66666666666666663</c:v>
                </c:pt>
                <c:pt idx="26">
                  <c:v>0.15384615384615385</c:v>
                </c:pt>
                <c:pt idx="27">
                  <c:v>0.15384615384615385</c:v>
                </c:pt>
                <c:pt idx="28">
                  <c:v>0.2</c:v>
                </c:pt>
                <c:pt idx="29">
                  <c:v>7.6923076923076927E-2</c:v>
                </c:pt>
                <c:pt idx="30">
                  <c:v>0.30769230769230771</c:v>
                </c:pt>
                <c:pt idx="31">
                  <c:v>0.38461538461538464</c:v>
                </c:pt>
                <c:pt idx="32">
                  <c:v>0.3</c:v>
                </c:pt>
                <c:pt idx="33">
                  <c:v>0.33333333333333331</c:v>
                </c:pt>
                <c:pt idx="36">
                  <c:v>0.2857142857142857</c:v>
                </c:pt>
                <c:pt idx="37">
                  <c:v>0.25</c:v>
                </c:pt>
                <c:pt idx="38">
                  <c:v>0.14285714285714285</c:v>
                </c:pt>
                <c:pt idx="39">
                  <c:v>0.25</c:v>
                </c:pt>
                <c:pt idx="40">
                  <c:v>0.2857142857142857</c:v>
                </c:pt>
                <c:pt idx="41">
                  <c:v>0</c:v>
                </c:pt>
                <c:pt idx="42">
                  <c:v>0.2857142857142857</c:v>
                </c:pt>
                <c:pt idx="43">
                  <c:v>0.2857142857142857</c:v>
                </c:pt>
                <c:pt idx="44">
                  <c:v>0.2857142857142857</c:v>
                </c:pt>
                <c:pt idx="47">
                  <c:v>7.6923076923076927E-2</c:v>
                </c:pt>
                <c:pt idx="48">
                  <c:v>7.6923076923076927E-2</c:v>
                </c:pt>
                <c:pt idx="49">
                  <c:v>0.23076923076923078</c:v>
                </c:pt>
                <c:pt idx="50">
                  <c:v>0.23076923076923078</c:v>
                </c:pt>
                <c:pt idx="51">
                  <c:v>0.23076923076923078</c:v>
                </c:pt>
                <c:pt idx="52">
                  <c:v>0.75</c:v>
                </c:pt>
                <c:pt idx="55">
                  <c:v>0.16666666666666666</c:v>
                </c:pt>
                <c:pt idx="56">
                  <c:v>0.14285714285714285</c:v>
                </c:pt>
                <c:pt idx="57">
                  <c:v>0.16666666666666666</c:v>
                </c:pt>
                <c:pt idx="58">
                  <c:v>0.3</c:v>
                </c:pt>
                <c:pt idx="59">
                  <c:v>0.14285714285714285</c:v>
                </c:pt>
                <c:pt idx="60">
                  <c:v>0.14285714285714285</c:v>
                </c:pt>
                <c:pt idx="61">
                  <c:v>0.14285714285714285</c:v>
                </c:pt>
                <c:pt idx="62">
                  <c:v>0.5714285714285714</c:v>
                </c:pt>
                <c:pt idx="63">
                  <c:v>0.16666666666666666</c:v>
                </c:pt>
                <c:pt idx="66">
                  <c:v>0.26923076923076922</c:v>
                </c:pt>
                <c:pt idx="67">
                  <c:v>0.15384615384615385</c:v>
                </c:pt>
                <c:pt idx="68">
                  <c:v>0.23076923076923078</c:v>
                </c:pt>
                <c:pt idx="69">
                  <c:v>0.29629629629629628</c:v>
                </c:pt>
                <c:pt idx="70">
                  <c:v>0.22222222222222221</c:v>
                </c:pt>
                <c:pt idx="71">
                  <c:v>0.33333333333333331</c:v>
                </c:pt>
                <c:pt idx="74">
                  <c:v>2.3255813953488372E-2</c:v>
                </c:pt>
                <c:pt idx="75">
                  <c:v>6.9767441860465115E-2</c:v>
                </c:pt>
                <c:pt idx="76">
                  <c:v>0.17499999999999999</c:v>
                </c:pt>
                <c:pt idx="77">
                  <c:v>0.27906976744186046</c:v>
                </c:pt>
                <c:pt idx="78">
                  <c:v>0.18604651162790697</c:v>
                </c:pt>
                <c:pt idx="79">
                  <c:v>0.30232558139534882</c:v>
                </c:pt>
                <c:pt idx="80">
                  <c:v>0.20930232558139536</c:v>
                </c:pt>
                <c:pt idx="81">
                  <c:v>2.5000000000000001E-2</c:v>
                </c:pt>
                <c:pt idx="82">
                  <c:v>0.17499999999999999</c:v>
                </c:pt>
                <c:pt idx="83">
                  <c:v>0.13953488372093023</c:v>
                </c:pt>
                <c:pt idx="84">
                  <c:v>0.13953488372093023</c:v>
                </c:pt>
                <c:pt idx="85">
                  <c:v>0.11627906976744186</c:v>
                </c:pt>
                <c:pt idx="86">
                  <c:v>0.13953488372093023</c:v>
                </c:pt>
                <c:pt idx="87">
                  <c:v>0.16279069767441862</c:v>
                </c:pt>
                <c:pt idx="88">
                  <c:v>6.9767441860465115E-2</c:v>
                </c:pt>
                <c:pt idx="91">
                  <c:v>0.14634146341463414</c:v>
                </c:pt>
                <c:pt idx="92">
                  <c:v>0.39473684210526316</c:v>
                </c:pt>
                <c:pt idx="93">
                  <c:v>0.23684210526315788</c:v>
                </c:pt>
                <c:pt idx="94">
                  <c:v>0.21052631578947367</c:v>
                </c:pt>
                <c:pt idx="95">
                  <c:v>0.13157894736842105</c:v>
                </c:pt>
                <c:pt idx="96">
                  <c:v>0.31578947368421051</c:v>
                </c:pt>
                <c:pt idx="97">
                  <c:v>0.18421052631578946</c:v>
                </c:pt>
                <c:pt idx="98">
                  <c:v>0.13157894736842105</c:v>
                </c:pt>
                <c:pt idx="99">
                  <c:v>0.21052631578947367</c:v>
                </c:pt>
                <c:pt idx="100">
                  <c:v>0.17073170731707318</c:v>
                </c:pt>
                <c:pt idx="101">
                  <c:v>0.21052631578947367</c:v>
                </c:pt>
                <c:pt idx="102">
                  <c:v>0.13157894736842105</c:v>
                </c:pt>
                <c:pt idx="103">
                  <c:v>0.31578947368421051</c:v>
                </c:pt>
                <c:pt idx="104">
                  <c:v>0.26315789473684209</c:v>
                </c:pt>
                <c:pt idx="105">
                  <c:v>0.23684210526315788</c:v>
                </c:pt>
                <c:pt idx="106">
                  <c:v>0.23684210526315788</c:v>
                </c:pt>
                <c:pt idx="107">
                  <c:v>0.26315789473684209</c:v>
                </c:pt>
                <c:pt idx="108">
                  <c:v>0.13157894736842105</c:v>
                </c:pt>
                <c:pt idx="109">
                  <c:v>0.23684210526315788</c:v>
                </c:pt>
                <c:pt idx="110">
                  <c:v>0.15789473684210525</c:v>
                </c:pt>
                <c:pt idx="111">
                  <c:v>0.13157894736842105</c:v>
                </c:pt>
                <c:pt idx="112">
                  <c:v>0.13157894736842105</c:v>
                </c:pt>
                <c:pt idx="113">
                  <c:v>0.13157894736842105</c:v>
                </c:pt>
                <c:pt idx="114">
                  <c:v>0.10526315789473684</c:v>
                </c:pt>
                <c:pt idx="115">
                  <c:v>0.10526315789473684</c:v>
                </c:pt>
                <c:pt idx="116">
                  <c:v>0.1951219512195122</c:v>
                </c:pt>
                <c:pt idx="119">
                  <c:v>0.28000000000000003</c:v>
                </c:pt>
                <c:pt idx="120">
                  <c:v>0.24</c:v>
                </c:pt>
                <c:pt idx="121">
                  <c:v>0.36</c:v>
                </c:pt>
                <c:pt idx="122">
                  <c:v>0.18518518518518517</c:v>
                </c:pt>
                <c:pt idx="123">
                  <c:v>0.44</c:v>
                </c:pt>
                <c:pt idx="124">
                  <c:v>0.2</c:v>
                </c:pt>
                <c:pt idx="125">
                  <c:v>0.28000000000000003</c:v>
                </c:pt>
                <c:pt idx="126">
                  <c:v>0.24</c:v>
                </c:pt>
                <c:pt idx="127">
                  <c:v>0.16</c:v>
                </c:pt>
                <c:pt idx="128">
                  <c:v>0.1111111111111111</c:v>
                </c:pt>
                <c:pt idx="131">
                  <c:v>0.2608695652173913</c:v>
                </c:pt>
                <c:pt idx="132">
                  <c:v>0.13043478260869565</c:v>
                </c:pt>
                <c:pt idx="133">
                  <c:v>4.3478260869565216E-2</c:v>
                </c:pt>
                <c:pt idx="134">
                  <c:v>0.21739130434782608</c:v>
                </c:pt>
                <c:pt idx="135">
                  <c:v>0.17391304347826086</c:v>
                </c:pt>
                <c:pt idx="136">
                  <c:v>0.21739130434782608</c:v>
                </c:pt>
                <c:pt idx="137">
                  <c:v>0.30434782608695654</c:v>
                </c:pt>
                <c:pt idx="138">
                  <c:v>0.34782608695652173</c:v>
                </c:pt>
                <c:pt idx="139">
                  <c:v>0.43478260869565216</c:v>
                </c:pt>
                <c:pt idx="140">
                  <c:v>8.6956521739130432E-2</c:v>
                </c:pt>
                <c:pt idx="141">
                  <c:v>0.34782608695652173</c:v>
                </c:pt>
                <c:pt idx="142">
                  <c:v>0.17391304347826086</c:v>
                </c:pt>
                <c:pt idx="143">
                  <c:v>0.39130434782608697</c:v>
                </c:pt>
                <c:pt idx="144">
                  <c:v>8.6956521739130432E-2</c:v>
                </c:pt>
                <c:pt idx="145">
                  <c:v>0.13043478260869565</c:v>
                </c:pt>
                <c:pt idx="146">
                  <c:v>0.34782608695652173</c:v>
                </c:pt>
                <c:pt idx="147">
                  <c:v>0.2</c:v>
                </c:pt>
                <c:pt idx="148">
                  <c:v>0.12</c:v>
                </c:pt>
                <c:pt idx="151">
                  <c:v>0.27272727272727271</c:v>
                </c:pt>
                <c:pt idx="152">
                  <c:v>0</c:v>
                </c:pt>
                <c:pt idx="153">
                  <c:v>0.15151515151515152</c:v>
                </c:pt>
                <c:pt idx="154">
                  <c:v>0.12121212121212122</c:v>
                </c:pt>
                <c:pt idx="155">
                  <c:v>0.23684210526315788</c:v>
                </c:pt>
                <c:pt idx="156">
                  <c:v>0.10526315789473684</c:v>
                </c:pt>
                <c:pt idx="157">
                  <c:v>0.26315789473684209</c:v>
                </c:pt>
                <c:pt idx="158">
                  <c:v>0.26315789473684209</c:v>
                </c:pt>
                <c:pt idx="159">
                  <c:v>5.2631578947368418E-2</c:v>
                </c:pt>
                <c:pt idx="160">
                  <c:v>7.8947368421052627E-2</c:v>
                </c:pt>
                <c:pt idx="161">
                  <c:v>7.8947368421052627E-2</c:v>
                </c:pt>
                <c:pt idx="162">
                  <c:v>0.21212121212121213</c:v>
                </c:pt>
                <c:pt idx="163">
                  <c:v>0.15384615384615385</c:v>
                </c:pt>
                <c:pt idx="164">
                  <c:v>0.30769230769230771</c:v>
                </c:pt>
                <c:pt idx="165">
                  <c:v>0.10526315789473684</c:v>
                </c:pt>
                <c:pt idx="166">
                  <c:v>0.15789473684210525</c:v>
                </c:pt>
                <c:pt idx="167">
                  <c:v>0.15789473684210525</c:v>
                </c:pt>
                <c:pt idx="168">
                  <c:v>0.38461538461538464</c:v>
                </c:pt>
                <c:pt idx="169">
                  <c:v>0.30769230769230771</c:v>
                </c:pt>
                <c:pt idx="170">
                  <c:v>0.20512820512820512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2-824C-8A43-4B1CE717405E}"/>
            </c:ext>
          </c:extLst>
        </c:ser>
        <c:ser>
          <c:idx val="7"/>
          <c:order val="2"/>
          <c:spPr>
            <a:solidFill>
              <a:srgbClr val="FFD579"/>
            </a:solidFill>
          </c:spPr>
          <c:invertIfNegative val="0"/>
          <c:cat>
            <c:strRef>
              <c:f>'B3'!$B$17:$B$187</c:f>
              <c:strCache>
                <c:ptCount val="171"/>
                <c:pt idx="0">
                  <c:v>General variables. Date of completion</c:v>
                </c:pt>
                <c:pt idx="1">
                  <c:v>General variables.Responsible physician</c:v>
                </c:pt>
                <c:pt idx="2">
                  <c:v>General variables. Responsible nursing</c:v>
                </c:pt>
                <c:pt idx="4">
                  <c:v>Magnetotherapy: Variables. Type of magnetotherapy (PEMF, static, alternating)</c:v>
                </c:pt>
                <c:pt idx="5">
                  <c:v>Magnetotherapy: Variables. Magnetic field intensity</c:v>
                </c:pt>
                <c:pt idx="6">
                  <c:v>Magnetotherapy: Variables. Magnetic field frequency</c:v>
                </c:pt>
                <c:pt idx="7">
                  <c:v>Magnetotherapy: Variables. Waveform</c:v>
                </c:pt>
                <c:pt idx="8">
                  <c:v>Magnetotherapy: Variables. Duration of the magnetic pulse</c:v>
                </c:pt>
                <c:pt idx="9">
                  <c:v>Magnetotherapy: Variables. Polarity of the magnetic pulse</c:v>
                </c:pt>
                <c:pt idx="10">
                  <c:v>Magnetotherapy: Variables. Equipment used and manufacturer</c:v>
                </c:pt>
                <c:pt idx="11">
                  <c:v>Magnetotherapy: Variables. Area of application</c:v>
                </c:pt>
                <c:pt idx="12">
                  <c:v>Magnetotherapy: Variables. Distance from the field emission source</c:v>
                </c:pt>
                <c:pt idx="13">
                  <c:v>Magnetotherapy: Variables. Impedance and penetration of the magnetic field</c:v>
                </c:pt>
                <c:pt idx="14">
                  <c:v>Magnetotherapy: Variables. Applicator or coil size</c:v>
                </c:pt>
                <c:pt idx="15">
                  <c:v>Magnetotherapy: Variables. Number of sessions</c:v>
                </c:pt>
                <c:pt idx="16">
                  <c:v>Magnetotherapy: Variables. Interval between sessions</c:v>
                </c:pt>
                <c:pt idx="17">
                  <c:v>Magnetotherapy: Variables. Duration of each session</c:v>
                </c:pt>
                <c:pt idx="20">
                  <c:v>Shock waves: Variable. Type of shock waves (radial RSWT, focal ESWT)</c:v>
                </c:pt>
                <c:pt idx="21">
                  <c:v>Shock waves: Variables. Product and manufacturer used</c:v>
                </c:pt>
                <c:pt idx="22">
                  <c:v>Shock waves: Variable. Energy applied per pulse</c:v>
                </c:pt>
                <c:pt idx="23">
                  <c:v>Shock waves: Variable. Pulse frequency</c:v>
                </c:pt>
                <c:pt idx="24">
                  <c:v>Shock waves: Variable. Number of impulses per session</c:v>
                </c:pt>
                <c:pt idx="25">
                  <c:v>Shock waves: Variables. Pressure waveform</c:v>
                </c:pt>
                <c:pt idx="26">
                  <c:v>Shock waves: Variables. Maximum pressure of the wave</c:v>
                </c:pt>
                <c:pt idx="27">
                  <c:v>Shock waves: Variable. Application mode: Radial / Focal</c:v>
                </c:pt>
                <c:pt idx="28">
                  <c:v>Shock waves: Variable. Focal length of the device</c:v>
                </c:pt>
                <c:pt idx="29">
                  <c:v>Shock waves: Variables. Area of application</c:v>
                </c:pt>
                <c:pt idx="30">
                  <c:v>Shock waves: Variable. Number of sessions</c:v>
                </c:pt>
                <c:pt idx="31">
                  <c:v>Shock waves: Variables. Interval between sessions</c:v>
                </c:pt>
                <c:pt idx="32">
                  <c:v>Shock waves: Variable. Duration of each session</c:v>
                </c:pt>
                <c:pt idx="33">
                  <c:v>Shock waves: Variable.(*) Type of Application Head</c:v>
                </c:pt>
                <c:pt idx="36">
                  <c:v>Cryotherapy: Variables. Type (whole body WBC, local, pneumatic compression, immersion (ice baths))</c:v>
                </c:pt>
                <c:pt idx="37">
                  <c:v>Cryotherapy: Variables. Equipment and manufacturer used</c:v>
                </c:pt>
                <c:pt idx="38">
                  <c:v>Cryotherapy: Variables.Temperature</c:v>
                </c:pt>
                <c:pt idx="39">
                  <c:v>Cryotherapy: Variables. Tissue cooling rate</c:v>
                </c:pt>
                <c:pt idx="40">
                  <c:v>Cryotherapy: Variables. Cooling method</c:v>
                </c:pt>
                <c:pt idx="41">
                  <c:v>Cryotherapy: Variables. Area of application</c:v>
                </c:pt>
                <c:pt idx="42">
                  <c:v>Cryotherapy: Variables. Number of sessions</c:v>
                </c:pt>
                <c:pt idx="43">
                  <c:v>Cryotherapy: Variables. Interval between sessions</c:v>
                </c:pt>
                <c:pt idx="44">
                  <c:v>Cryotherapy: Variables. Duration of each session</c:v>
                </c:pt>
                <c:pt idx="47">
                  <c:v>Physiotherapy or Manual therapy: Variables. Type (massage therapy, joint mobilization, myofascial therapy, combination)</c:v>
                </c:pt>
                <c:pt idx="48">
                  <c:v>Physiotherapy or Manual Therapy: Variables. Associated strengthening exercises</c:v>
                </c:pt>
                <c:pt idx="49">
                  <c:v>Physiotherapy or manual therapy: Variables. Area of application</c:v>
                </c:pt>
                <c:pt idx="50">
                  <c:v>Physiotherapy or Manual Therapy: Variables. Number of sessions</c:v>
                </c:pt>
                <c:pt idx="51">
                  <c:v>Physiotherapy or Manual Therapy: Variables. Interval between sessions</c:v>
                </c:pt>
                <c:pt idx="52">
                  <c:v>Physiotherapy or Manual Therapy: Variables. Duration of each session</c:v>
                </c:pt>
                <c:pt idx="55">
                  <c:v>Dry needling: Variables.Needle length</c:v>
                </c:pt>
                <c:pt idx="56">
                  <c:v>Dry needling: Variables. Needle gauge</c:v>
                </c:pt>
                <c:pt idx="57">
                  <c:v>Dry needling: Variables. Material and type of needle</c:v>
                </c:pt>
                <c:pt idx="58">
                  <c:v>Dry needling: Variables. Insertion time</c:v>
                </c:pt>
                <c:pt idx="59">
                  <c:v>Dry needling: Variables. Stimulation with movements (Fanning): Yes/No</c:v>
                </c:pt>
                <c:pt idx="60">
                  <c:v>Dry needling: Variables. Area of application</c:v>
                </c:pt>
                <c:pt idx="61">
                  <c:v>Dry needling: Variables. Number of sessions</c:v>
                </c:pt>
                <c:pt idx="62">
                  <c:v>Dry needling: Variables. Interval between sessions</c:v>
                </c:pt>
                <c:pt idx="63">
                  <c:v>Dry needling: Variables. Duration of each session</c:v>
                </c:pt>
                <c:pt idx="66">
                  <c:v>Rest: Variables.Duration</c:v>
                </c:pt>
                <c:pt idx="67">
                  <c:v>Rest: Variables. Rest type: Absolute / Relative</c:v>
                </c:pt>
                <c:pt idx="68">
                  <c:v>Rest: Variables. Mobilization: No / Passive / Controlled</c:v>
                </c:pt>
                <c:pt idx="69">
                  <c:v>Rest: Variables.(*) Rest duration time</c:v>
                </c:pt>
                <c:pt idx="70">
                  <c:v>Rest: Variables.(*) Daily rest time</c:v>
                </c:pt>
                <c:pt idx="71">
                  <c:v>Rest: Variables.(*) Associated exercises</c:v>
                </c:pt>
                <c:pt idx="74">
                  <c:v>Infiltrations or Blockages: Variables. Group of medication used</c:v>
                </c:pt>
                <c:pt idx="75">
                  <c:v>Infiltrations or Blockages: Variables. Name of the medication / Active ingredient</c:v>
                </c:pt>
                <c:pt idx="76">
                  <c:v>Infiltrations or Blockages: Variables. Manufacturer</c:v>
                </c:pt>
                <c:pt idx="77">
                  <c:v>Infiltrations or Blockages: Variables. Concomitant medication or substance</c:v>
                </c:pt>
                <c:pt idx="78">
                  <c:v>Infiltrations or Blockages: Variables. Expected administered dose</c:v>
                </c:pt>
                <c:pt idx="79">
                  <c:v>Infiltrations or Blockages: Variables. Expected administered volume</c:v>
                </c:pt>
                <c:pt idx="80">
                  <c:v>Infiltrations or Blockages: Variables. Dose magnitude (mg, ml, concentration, ...)</c:v>
                </c:pt>
                <c:pt idx="81">
                  <c:v>Infiltrations or Blockages: Variables. Lot</c:v>
                </c:pt>
                <c:pt idx="82">
                  <c:v>Infiltrations or Blockages: Variables. Expiration Date</c:v>
                </c:pt>
                <c:pt idx="83">
                  <c:v>Infiltrations or Blockages: Variables. Number of infiltration locations</c:v>
                </c:pt>
                <c:pt idx="84">
                  <c:v>Infiltrations or Blockages: Variables. Type of infiltrated tissue</c:v>
                </c:pt>
                <c:pt idx="85">
                  <c:v>Infiltrations or Blockages: Variables. Anatomical location</c:v>
                </c:pt>
                <c:pt idx="86">
                  <c:v>Infiltrations or Blockages: Variables. Final volume administered</c:v>
                </c:pt>
                <c:pt idx="87">
                  <c:v>Infiltrations or Blockages: Variables. Final dose administered</c:v>
                </c:pt>
                <c:pt idx="88">
                  <c:v>Infiltrations or Blockages: Variables. Image-guided (No, ultrasound, fluoroscope,...)</c:v>
                </c:pt>
                <c:pt idx="91">
                  <c:v>Infiltration of Blood Products: Variables 1 (Collection and Analysis). Initial blood volume</c:v>
                </c:pt>
                <c:pt idx="92">
                  <c:v>Infiltration of blood products: Variables 1 (Collection and Analysis). Quantity of anticoagulant</c:v>
                </c:pt>
                <c:pt idx="93">
                  <c:v>Infiltration of blood products: Variables 1 (Collection and Analysis). Anticoagulant units (% or mg)</c:v>
                </c:pt>
                <c:pt idx="94">
                  <c:v>Infiltration of blood products: Variables 1 (Collection and Analysis). Type of anticoagulant</c:v>
                </c:pt>
                <c:pt idx="95">
                  <c:v>Infiltration of Blood Products: Variables 1 (Collection and Analysis). Type of system (Open/Closed)</c:v>
                </c:pt>
                <c:pt idx="96">
                  <c:v>Infiltration of Blood Products: Variables 1 (Collection and Analysis). Product / Manufacturer used</c:v>
                </c:pt>
                <c:pt idx="97">
                  <c:v>Infiltration of Blood Products: Variables 1 (Collection and Analysis). Device lot number</c:v>
                </c:pt>
                <c:pt idx="98">
                  <c:v>Infiltration of blood products: Variables 1 (Collection and Analysis). Device expiration date</c:v>
                </c:pt>
                <c:pt idx="99">
                  <c:v>Infiltration of blood products: Variables 1 (Collection and Analysis). Number of centrifugations</c:v>
                </c:pt>
                <c:pt idx="100">
                  <c:v>Infiltration of Blood Products: Variables 1 (Collection and Analysis). Centrifugation speed and time</c:v>
                </c:pt>
                <c:pt idx="101">
                  <c:v>Infiltration of Blood Products: Variables 1 (Collection and Analysis). Type of centrifuge used</c:v>
                </c:pt>
                <c:pt idx="102">
                  <c:v>Infiltration of blood products: Variables 1 (Collection and Analysis). Final volume of PRP obtained</c:v>
                </c:pt>
                <c:pt idx="103">
                  <c:v>Infiltration of blood products: Variables 1 (Collection and Analysis). Final appearance of the PRP</c:v>
                </c:pt>
                <c:pt idx="104">
                  <c:v>Infiltration of blood products: Variables 1 (Collection and Analysis). Analysis of the patient's whole blood (cell concentrations)</c:v>
                </c:pt>
                <c:pt idx="105">
                  <c:v>Infiltration of blood products: Variables 1 (Collection and Analysis). Analysis of the plasma sample (cell concentrations)</c:v>
                </c:pt>
                <c:pt idx="106">
                  <c:v>Infiltration of blood products: Variables 1 (Collection and Analysis). Plasma activation</c:v>
                </c:pt>
                <c:pt idx="107">
                  <c:v>Infiltration of blood products: Variables 1 (Collection and Analysis). Type of activator</c:v>
                </c:pt>
                <c:pt idx="108">
                  <c:v>Infiltration of blood products: Variables 1 (Collection and Analysis). Quantity of activator</c:v>
                </c:pt>
                <c:pt idx="109">
                  <c:v>Infiltration of blood products: Variables 1 (Collection and Analysis). Final form of the product (clot, liquid, eye drops, etc.)</c:v>
                </c:pt>
                <c:pt idx="110">
                  <c:v>Infiltration of blood products: Variables 2 (Infiltration). Number of infiltration locations</c:v>
                </c:pt>
                <c:pt idx="111">
                  <c:v>Infiltration of blood products: Variables 2 (Infiltration). Type of infiltrated tissue</c:v>
                </c:pt>
                <c:pt idx="112">
                  <c:v>Infiltration of blood products: Variables 2 (Infiltration). Anatomical location</c:v>
                </c:pt>
                <c:pt idx="113">
                  <c:v>Infiltration of blood products: Variables 2 (Infiltration). Volume administered</c:v>
                </c:pt>
                <c:pt idx="114">
                  <c:v>Infiltration of blood products: Variables 2 (Infiltration). Administered dose</c:v>
                </c:pt>
                <c:pt idx="115">
                  <c:v>Infiltration of blood products: Variables 2 (Infiltration). Image-guided (No, ultrasound, fluoroscope, ...)</c:v>
                </c:pt>
                <c:pt idx="116">
                  <c:v>Infiltration of blood products: Variables 1 (Collection and Analysis).(*) Technical difficulties: Yes/No</c:v>
                </c:pt>
                <c:pt idx="119">
                  <c:v>Electrical neuromodulation techniques: TENS (variables). Product / Manufacturer</c:v>
                </c:pt>
                <c:pt idx="120">
                  <c:v>Electrical neuromodulation techniques: TENS (variables). Stimulation frequency</c:v>
                </c:pt>
                <c:pt idx="121">
                  <c:v>Electrical neuromodulation techniques: TENS (variables). Pulse width</c:v>
                </c:pt>
                <c:pt idx="122">
                  <c:v>Electrical neuromodulation techniques: TENS (variables). Intensity perceived by the patient</c:v>
                </c:pt>
                <c:pt idx="123">
                  <c:v>Electrical neuromodulation techniques: TENS (variables). Current type: Biphasic / Monophasic / Alternating</c:v>
                </c:pt>
                <c:pt idx="124">
                  <c:v>Electrical neuromodulation techniques: TENS (variables). Device allows modulation of intensity / amplitude / frequency: Yes / No</c:v>
                </c:pt>
                <c:pt idx="125">
                  <c:v>Electrical neuromodulation techniques: TENS (variables). Session duration</c:v>
                </c:pt>
                <c:pt idx="126">
                  <c:v>Electrical neuromodulation techniques: TENS (variables). Treatment frequency</c:v>
                </c:pt>
                <c:pt idx="127">
                  <c:v>Electrical neuromodulation techniques: TENS (variables). Location</c:v>
                </c:pt>
                <c:pt idx="128">
                  <c:v>Electrical neuromodulation techniques: TENS (variables). Device lot no.</c:v>
                </c:pt>
                <c:pt idx="131">
                  <c:v>Spinal Cord or Dorsal Root Ganglion Neurostimulation Techniques. Product / Manufacturer</c:v>
                </c:pt>
                <c:pt idx="132">
                  <c:v>Spinal cord or dorsal root ganglia neurostimulation techniques. Stimulation mode (low/high frequency, BURST bursts, subperceptual, high density, adaptive, etc.)</c:v>
                </c:pt>
                <c:pt idx="133">
                  <c:v>Spinal cord or dorsal root ganglion neurostimulation techniques. Electrode placement (spinal cord or ganglion)</c:v>
                </c:pt>
                <c:pt idx="134">
                  <c:v>Spinal cord or dorsal root ganglia neurostimulation techniques. Electrode length</c:v>
                </c:pt>
                <c:pt idx="135">
                  <c:v>Spinal Cord or Dorsal Root Ganglion Neurostimulation Techniques. Number of electrodes</c:v>
                </c:pt>
                <c:pt idx="136">
                  <c:v>Spinal Cord or Dorsal Root Ganglion Neurostimulation Techniques. Stimulation Frequency</c:v>
                </c:pt>
                <c:pt idx="137">
                  <c:v>Spinal Cord or Dorsal Root Ganglion Neurostimulation Techniques. Pulse Duration</c:v>
                </c:pt>
                <c:pt idx="138">
                  <c:v>Spinal Cord or Dorsal Root Ganglion Neurostimulation Techniques. Pulse intensity or amplitude</c:v>
                </c:pt>
                <c:pt idx="139">
                  <c:v>Spinal Cord or Dorsal Root Ganglion Neurostimulation Techniques. Impedance</c:v>
                </c:pt>
                <c:pt idx="140">
                  <c:v>Spinal Cord or Dorsal Root Ganglion Neurostimulation Techniques. Generator: Rechargeable / Non-Rechargeable</c:v>
                </c:pt>
                <c:pt idx="141">
                  <c:v>Spinal Cord or Dorsal Root Ganglion Neurostimulation Techniques. Battery Life</c:v>
                </c:pt>
                <c:pt idx="142">
                  <c:v>Spinal cord or dorsal root ganglia neurostimulation techniques. MRI compatibility.</c:v>
                </c:pt>
                <c:pt idx="143">
                  <c:v>Spinal Cord or Dorsal Root Ganglion Neurostimulation Techniques. Specialty that implants</c:v>
                </c:pt>
                <c:pt idx="144">
                  <c:v>Spinal cord or dorsal root ganglia neurostimulation techniques. Approach used for placement: Percutaneous/Surgical</c:v>
                </c:pt>
                <c:pt idx="145">
                  <c:v>Spinal Cord or Dorsal Root Ganglion Neurostimulation Techniques. Generator Location (In the final phase)</c:v>
                </c:pt>
                <c:pt idx="146">
                  <c:v>Spinal Cord or Dorsal Root Ganglion Neurostimulation Techniques. Testing Phase Time</c:v>
                </c:pt>
                <c:pt idx="147">
                  <c:v>Spinal Cord or Dorsal Root Ganglion Neurostimulation Techniques. Device lot No.</c:v>
                </c:pt>
                <c:pt idx="148">
                  <c:v>Spinal Cord or Dorsal Root Ganglion Neurostimulation Techniques.(*) Technical difficulties: Yes/No</c:v>
                </c:pt>
                <c:pt idx="151">
                  <c:v>Radiofrequency Techniques: Variables. Product / Manufacturer</c:v>
                </c:pt>
                <c:pt idx="152">
                  <c:v>Radiofrequency Techniques: Variables. Technique Type: Continuous, Conventional, Pulsed, Pulsed with Intracanal Approach....</c:v>
                </c:pt>
                <c:pt idx="153">
                  <c:v>Radiofrequency Techniques: Variables. lot No.</c:v>
                </c:pt>
                <c:pt idx="154">
                  <c:v>Radiofrequency Techniques: Variables.Expiration</c:v>
                </c:pt>
                <c:pt idx="155">
                  <c:v>Radiofrequency Techniques: Variables.Needle Size</c:v>
                </c:pt>
                <c:pt idx="156">
                  <c:v>Radiofrequency Techniques: Variables. Active tip size</c:v>
                </c:pt>
                <c:pt idx="157">
                  <c:v>Radiofrequency Techniques: Variables. Straight / curved needle</c:v>
                </c:pt>
                <c:pt idx="158">
                  <c:v>Radiofrequency Techniques: Variables. Steerable Catheter: Yes/No</c:v>
                </c:pt>
                <c:pt idx="159">
                  <c:v>Radiofrequency Techniques: Variables. Total time</c:v>
                </c:pt>
                <c:pt idx="160">
                  <c:v>Radiofrequency Techniques: Variables.Temperature</c:v>
                </c:pt>
                <c:pt idx="161">
                  <c:v>Radiofrequency Techniques: Variables.Applied voltage</c:v>
                </c:pt>
                <c:pt idx="162">
                  <c:v>Radiofrequency Techniques: Variables.Pulse Width</c:v>
                </c:pt>
                <c:pt idx="163">
                  <c:v>Radiofrequency Techniques: Variables. Pulse Repetition Frequency</c:v>
                </c:pt>
                <c:pt idx="164">
                  <c:v>Radiofrequency Techniques: Variables.Impedance</c:v>
                </c:pt>
                <c:pt idx="165">
                  <c:v>Radiofrequency Techniques: Variables. Monopolar / Bipolar</c:v>
                </c:pt>
                <c:pt idx="166">
                  <c:v>Radiofrequency Techniques: Variables. Number of treatment locations</c:v>
                </c:pt>
                <c:pt idx="167">
                  <c:v>Radiofrequency Techniques: Variables. Anatomical Location</c:v>
                </c:pt>
                <c:pt idx="168">
                  <c:v>Radiofrequency Techniques: Variables.(*) Minimum voltage with which sensory stimulation is obtained</c:v>
                </c:pt>
                <c:pt idx="169">
                  <c:v>Radiofrequency Techniques: Variables.(*) Minimum voltage with which motor stimulation is obtained</c:v>
                </c:pt>
                <c:pt idx="170">
                  <c:v>Radiofrequency Techniques: Variables.(*) Technical difficulties (Yes/No)</c:v>
                </c:pt>
              </c:strCache>
            </c:strRef>
          </c:cat>
          <c:val>
            <c:numRef>
              <c:f>'B3'!$E$17:$E$187</c:f>
              <c:numCache>
                <c:formatCode>0%</c:formatCode>
                <c:ptCount val="171"/>
                <c:pt idx="0">
                  <c:v>4.6511627906976744E-2</c:v>
                </c:pt>
                <c:pt idx="1">
                  <c:v>2.3255813953488372E-2</c:v>
                </c:pt>
                <c:pt idx="2">
                  <c:v>0.42857142857142855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0.14285714285714285</c:v>
                </c:pt>
                <c:pt idx="8">
                  <c:v>0.14285714285714285</c:v>
                </c:pt>
                <c:pt idx="9">
                  <c:v>0.42857142857142855</c:v>
                </c:pt>
                <c:pt idx="10">
                  <c:v>0.42857142857142855</c:v>
                </c:pt>
                <c:pt idx="11">
                  <c:v>0</c:v>
                </c:pt>
                <c:pt idx="12">
                  <c:v>0.5714285714285714</c:v>
                </c:pt>
                <c:pt idx="13">
                  <c:v>0.1</c:v>
                </c:pt>
                <c:pt idx="14">
                  <c:v>0.42857142857142855</c:v>
                </c:pt>
                <c:pt idx="15">
                  <c:v>0</c:v>
                </c:pt>
                <c:pt idx="16">
                  <c:v>0.3</c:v>
                </c:pt>
                <c:pt idx="17">
                  <c:v>0.1</c:v>
                </c:pt>
                <c:pt idx="20">
                  <c:v>0</c:v>
                </c:pt>
                <c:pt idx="21">
                  <c:v>0.5</c:v>
                </c:pt>
                <c:pt idx="22">
                  <c:v>0</c:v>
                </c:pt>
                <c:pt idx="23">
                  <c:v>8.3333333333333329E-2</c:v>
                </c:pt>
                <c:pt idx="24">
                  <c:v>0</c:v>
                </c:pt>
                <c:pt idx="25">
                  <c:v>0.16666666666666666</c:v>
                </c:pt>
                <c:pt idx="26">
                  <c:v>0.23076923076923078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</c:v>
                </c:pt>
                <c:pt idx="31">
                  <c:v>7.6923076923076927E-2</c:v>
                </c:pt>
                <c:pt idx="32">
                  <c:v>0.3</c:v>
                </c:pt>
                <c:pt idx="33">
                  <c:v>8.3333333333333329E-2</c:v>
                </c:pt>
                <c:pt idx="36">
                  <c:v>0.5</c:v>
                </c:pt>
                <c:pt idx="37">
                  <c:v>0.14285714285714285</c:v>
                </c:pt>
                <c:pt idx="38">
                  <c:v>0.25</c:v>
                </c:pt>
                <c:pt idx="39">
                  <c:v>0.25</c:v>
                </c:pt>
                <c:pt idx="40">
                  <c:v>0.75</c:v>
                </c:pt>
                <c:pt idx="41">
                  <c:v>0</c:v>
                </c:pt>
                <c:pt idx="42">
                  <c:v>0</c:v>
                </c:pt>
                <c:pt idx="43">
                  <c:v>0.2857142857142857</c:v>
                </c:pt>
                <c:pt idx="44">
                  <c:v>0.14285714285714285</c:v>
                </c:pt>
                <c:pt idx="47">
                  <c:v>0</c:v>
                </c:pt>
                <c:pt idx="48">
                  <c:v>7.6923076923076927E-2</c:v>
                </c:pt>
                <c:pt idx="49">
                  <c:v>0</c:v>
                </c:pt>
                <c:pt idx="50">
                  <c:v>7.6923076923076927E-2</c:v>
                </c:pt>
                <c:pt idx="51">
                  <c:v>0.23076923076923078</c:v>
                </c:pt>
                <c:pt idx="52">
                  <c:v>8.3333333333333329E-2</c:v>
                </c:pt>
                <c:pt idx="55">
                  <c:v>0.1</c:v>
                </c:pt>
                <c:pt idx="56">
                  <c:v>0.14285714285714285</c:v>
                </c:pt>
                <c:pt idx="57">
                  <c:v>0.16666666666666666</c:v>
                </c:pt>
                <c:pt idx="58">
                  <c:v>0.5</c:v>
                </c:pt>
                <c:pt idx="59">
                  <c:v>0.2857142857142857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0.5</c:v>
                </c:pt>
                <c:pt idx="66">
                  <c:v>7.6923076923076927E-2</c:v>
                </c:pt>
                <c:pt idx="67">
                  <c:v>3.8461538461538464E-2</c:v>
                </c:pt>
                <c:pt idx="68">
                  <c:v>7.6923076923076927E-2</c:v>
                </c:pt>
                <c:pt idx="69">
                  <c:v>0.14814814814814814</c:v>
                </c:pt>
                <c:pt idx="70">
                  <c:v>0.29629629629629628</c:v>
                </c:pt>
                <c:pt idx="71">
                  <c:v>3.7037037037037035E-2</c:v>
                </c:pt>
                <c:pt idx="74">
                  <c:v>6.9767441860465115E-2</c:v>
                </c:pt>
                <c:pt idx="75">
                  <c:v>4.6511627906976744E-2</c:v>
                </c:pt>
                <c:pt idx="76">
                  <c:v>0.47499999999999998</c:v>
                </c:pt>
                <c:pt idx="77">
                  <c:v>6.9767441860465115E-2</c:v>
                </c:pt>
                <c:pt idx="78">
                  <c:v>6.9767441860465115E-2</c:v>
                </c:pt>
                <c:pt idx="79">
                  <c:v>0.11627906976744186</c:v>
                </c:pt>
                <c:pt idx="80">
                  <c:v>4.6511627906976744E-2</c:v>
                </c:pt>
                <c:pt idx="81">
                  <c:v>0.25</c:v>
                </c:pt>
                <c:pt idx="82">
                  <c:v>0.15</c:v>
                </c:pt>
                <c:pt idx="83">
                  <c:v>6.9767441860465115E-2</c:v>
                </c:pt>
                <c:pt idx="84">
                  <c:v>2.3255813953488372E-2</c:v>
                </c:pt>
                <c:pt idx="85">
                  <c:v>0</c:v>
                </c:pt>
                <c:pt idx="86">
                  <c:v>0.11627906976744186</c:v>
                </c:pt>
                <c:pt idx="87">
                  <c:v>2.3255813953488372E-2</c:v>
                </c:pt>
                <c:pt idx="88">
                  <c:v>0</c:v>
                </c:pt>
                <c:pt idx="91">
                  <c:v>0.14634146341463414</c:v>
                </c:pt>
                <c:pt idx="92">
                  <c:v>0.15789473684210525</c:v>
                </c:pt>
                <c:pt idx="93">
                  <c:v>0.31578947368421051</c:v>
                </c:pt>
                <c:pt idx="94">
                  <c:v>0.13157894736842105</c:v>
                </c:pt>
                <c:pt idx="95">
                  <c:v>0.15789473684210525</c:v>
                </c:pt>
                <c:pt idx="96">
                  <c:v>0.18421052631578946</c:v>
                </c:pt>
                <c:pt idx="97">
                  <c:v>0.15789473684210525</c:v>
                </c:pt>
                <c:pt idx="98">
                  <c:v>0.23684210526315788</c:v>
                </c:pt>
                <c:pt idx="99">
                  <c:v>0.26315789473684209</c:v>
                </c:pt>
                <c:pt idx="100">
                  <c:v>0.17073170731707318</c:v>
                </c:pt>
                <c:pt idx="101">
                  <c:v>0.39473684210526316</c:v>
                </c:pt>
                <c:pt idx="102">
                  <c:v>0</c:v>
                </c:pt>
                <c:pt idx="103">
                  <c:v>0.21052631578947367</c:v>
                </c:pt>
                <c:pt idx="104">
                  <c:v>0.18421052631578946</c:v>
                </c:pt>
                <c:pt idx="105">
                  <c:v>0.10526315789473684</c:v>
                </c:pt>
                <c:pt idx="106">
                  <c:v>0.13157894736842105</c:v>
                </c:pt>
                <c:pt idx="107">
                  <c:v>0.13157894736842105</c:v>
                </c:pt>
                <c:pt idx="108">
                  <c:v>0.31578947368421051</c:v>
                </c:pt>
                <c:pt idx="109">
                  <c:v>0.15789473684210525</c:v>
                </c:pt>
                <c:pt idx="110">
                  <c:v>2.6315789473684209E-2</c:v>
                </c:pt>
                <c:pt idx="111">
                  <c:v>2.6315789473684209E-2</c:v>
                </c:pt>
                <c:pt idx="112">
                  <c:v>0</c:v>
                </c:pt>
                <c:pt idx="113">
                  <c:v>5.2631578947368418E-2</c:v>
                </c:pt>
                <c:pt idx="114">
                  <c:v>2.6315789473684209E-2</c:v>
                </c:pt>
                <c:pt idx="115">
                  <c:v>0</c:v>
                </c:pt>
                <c:pt idx="116">
                  <c:v>0.17073170731707318</c:v>
                </c:pt>
                <c:pt idx="119">
                  <c:v>0.12</c:v>
                </c:pt>
                <c:pt idx="120">
                  <c:v>0.16</c:v>
                </c:pt>
                <c:pt idx="121">
                  <c:v>0.12</c:v>
                </c:pt>
                <c:pt idx="122">
                  <c:v>0.1111111111111111</c:v>
                </c:pt>
                <c:pt idx="123">
                  <c:v>0.08</c:v>
                </c:pt>
                <c:pt idx="124">
                  <c:v>0.16</c:v>
                </c:pt>
                <c:pt idx="125">
                  <c:v>0.16</c:v>
                </c:pt>
                <c:pt idx="126">
                  <c:v>0.12</c:v>
                </c:pt>
                <c:pt idx="127">
                  <c:v>0.04</c:v>
                </c:pt>
                <c:pt idx="128">
                  <c:v>0.14814814814814814</c:v>
                </c:pt>
                <c:pt idx="131">
                  <c:v>0.17391304347826086</c:v>
                </c:pt>
                <c:pt idx="132">
                  <c:v>4.3478260869565216E-2</c:v>
                </c:pt>
                <c:pt idx="133">
                  <c:v>0</c:v>
                </c:pt>
                <c:pt idx="134">
                  <c:v>0.13043478260869565</c:v>
                </c:pt>
                <c:pt idx="135">
                  <c:v>0</c:v>
                </c:pt>
                <c:pt idx="136">
                  <c:v>8.6956521739130432E-2</c:v>
                </c:pt>
                <c:pt idx="137">
                  <c:v>0.17391304347826086</c:v>
                </c:pt>
                <c:pt idx="138">
                  <c:v>0.17391304347826086</c:v>
                </c:pt>
                <c:pt idx="139">
                  <c:v>0.17391304347826086</c:v>
                </c:pt>
                <c:pt idx="140">
                  <c:v>0</c:v>
                </c:pt>
                <c:pt idx="141">
                  <c:v>8.6956521739130432E-2</c:v>
                </c:pt>
                <c:pt idx="142">
                  <c:v>0</c:v>
                </c:pt>
                <c:pt idx="143">
                  <c:v>4.3478260869565216E-2</c:v>
                </c:pt>
                <c:pt idx="144">
                  <c:v>8.6956521739130432E-2</c:v>
                </c:pt>
                <c:pt idx="145">
                  <c:v>4.3478260869565216E-2</c:v>
                </c:pt>
                <c:pt idx="146">
                  <c:v>0</c:v>
                </c:pt>
                <c:pt idx="147">
                  <c:v>0.15</c:v>
                </c:pt>
                <c:pt idx="148">
                  <c:v>0.04</c:v>
                </c:pt>
                <c:pt idx="151">
                  <c:v>0.27272727272727271</c:v>
                </c:pt>
                <c:pt idx="152">
                  <c:v>0</c:v>
                </c:pt>
                <c:pt idx="153">
                  <c:v>0.12121212121212122</c:v>
                </c:pt>
                <c:pt idx="154">
                  <c:v>0.21212121212121213</c:v>
                </c:pt>
                <c:pt idx="155">
                  <c:v>0</c:v>
                </c:pt>
                <c:pt idx="156">
                  <c:v>0</c:v>
                </c:pt>
                <c:pt idx="157">
                  <c:v>0.13157894736842105</c:v>
                </c:pt>
                <c:pt idx="158">
                  <c:v>5.2631578947368418E-2</c:v>
                </c:pt>
                <c:pt idx="159">
                  <c:v>7.8947368421052627E-2</c:v>
                </c:pt>
                <c:pt idx="160">
                  <c:v>0</c:v>
                </c:pt>
                <c:pt idx="161">
                  <c:v>5.2631578947368418E-2</c:v>
                </c:pt>
                <c:pt idx="162">
                  <c:v>0.12121212121212122</c:v>
                </c:pt>
                <c:pt idx="163">
                  <c:v>0.15384615384615385</c:v>
                </c:pt>
                <c:pt idx="164">
                  <c:v>0.23076923076923078</c:v>
                </c:pt>
                <c:pt idx="165">
                  <c:v>0.10526315789473684</c:v>
                </c:pt>
                <c:pt idx="166">
                  <c:v>0</c:v>
                </c:pt>
                <c:pt idx="167">
                  <c:v>0</c:v>
                </c:pt>
                <c:pt idx="168">
                  <c:v>5.128205128205128E-2</c:v>
                </c:pt>
                <c:pt idx="169">
                  <c:v>5.128205128205128E-2</c:v>
                </c:pt>
                <c:pt idx="170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62-824C-8A43-4B1CE717405E}"/>
            </c:ext>
          </c:extLst>
        </c:ser>
        <c:ser>
          <c:idx val="8"/>
          <c:order val="3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'B3'!$B$17:$B$187</c:f>
              <c:strCache>
                <c:ptCount val="171"/>
                <c:pt idx="0">
                  <c:v>General variables. Date of completion</c:v>
                </c:pt>
                <c:pt idx="1">
                  <c:v>General variables.Responsible physician</c:v>
                </c:pt>
                <c:pt idx="2">
                  <c:v>General variables. Responsible nursing</c:v>
                </c:pt>
                <c:pt idx="4">
                  <c:v>Magnetotherapy: Variables. Type of magnetotherapy (PEMF, static, alternating)</c:v>
                </c:pt>
                <c:pt idx="5">
                  <c:v>Magnetotherapy: Variables. Magnetic field intensity</c:v>
                </c:pt>
                <c:pt idx="6">
                  <c:v>Magnetotherapy: Variables. Magnetic field frequency</c:v>
                </c:pt>
                <c:pt idx="7">
                  <c:v>Magnetotherapy: Variables. Waveform</c:v>
                </c:pt>
                <c:pt idx="8">
                  <c:v>Magnetotherapy: Variables. Duration of the magnetic pulse</c:v>
                </c:pt>
                <c:pt idx="9">
                  <c:v>Magnetotherapy: Variables. Polarity of the magnetic pulse</c:v>
                </c:pt>
                <c:pt idx="10">
                  <c:v>Magnetotherapy: Variables. Equipment used and manufacturer</c:v>
                </c:pt>
                <c:pt idx="11">
                  <c:v>Magnetotherapy: Variables. Area of application</c:v>
                </c:pt>
                <c:pt idx="12">
                  <c:v>Magnetotherapy: Variables. Distance from the field emission source</c:v>
                </c:pt>
                <c:pt idx="13">
                  <c:v>Magnetotherapy: Variables. Impedance and penetration of the magnetic field</c:v>
                </c:pt>
                <c:pt idx="14">
                  <c:v>Magnetotherapy: Variables. Applicator or coil size</c:v>
                </c:pt>
                <c:pt idx="15">
                  <c:v>Magnetotherapy: Variables. Number of sessions</c:v>
                </c:pt>
                <c:pt idx="16">
                  <c:v>Magnetotherapy: Variables. Interval between sessions</c:v>
                </c:pt>
                <c:pt idx="17">
                  <c:v>Magnetotherapy: Variables. Duration of each session</c:v>
                </c:pt>
                <c:pt idx="20">
                  <c:v>Shock waves: Variable. Type of shock waves (radial RSWT, focal ESWT)</c:v>
                </c:pt>
                <c:pt idx="21">
                  <c:v>Shock waves: Variables. Product and manufacturer used</c:v>
                </c:pt>
                <c:pt idx="22">
                  <c:v>Shock waves: Variable. Energy applied per pulse</c:v>
                </c:pt>
                <c:pt idx="23">
                  <c:v>Shock waves: Variable. Pulse frequency</c:v>
                </c:pt>
                <c:pt idx="24">
                  <c:v>Shock waves: Variable. Number of impulses per session</c:v>
                </c:pt>
                <c:pt idx="25">
                  <c:v>Shock waves: Variables. Pressure waveform</c:v>
                </c:pt>
                <c:pt idx="26">
                  <c:v>Shock waves: Variables. Maximum pressure of the wave</c:v>
                </c:pt>
                <c:pt idx="27">
                  <c:v>Shock waves: Variable. Application mode: Radial / Focal</c:v>
                </c:pt>
                <c:pt idx="28">
                  <c:v>Shock waves: Variable. Focal length of the device</c:v>
                </c:pt>
                <c:pt idx="29">
                  <c:v>Shock waves: Variables. Area of application</c:v>
                </c:pt>
                <c:pt idx="30">
                  <c:v>Shock waves: Variable. Number of sessions</c:v>
                </c:pt>
                <c:pt idx="31">
                  <c:v>Shock waves: Variables. Interval between sessions</c:v>
                </c:pt>
                <c:pt idx="32">
                  <c:v>Shock waves: Variable. Duration of each session</c:v>
                </c:pt>
                <c:pt idx="33">
                  <c:v>Shock waves: Variable.(*) Type of Application Head</c:v>
                </c:pt>
                <c:pt idx="36">
                  <c:v>Cryotherapy: Variables. Type (whole body WBC, local, pneumatic compression, immersion (ice baths))</c:v>
                </c:pt>
                <c:pt idx="37">
                  <c:v>Cryotherapy: Variables. Equipment and manufacturer used</c:v>
                </c:pt>
                <c:pt idx="38">
                  <c:v>Cryotherapy: Variables.Temperature</c:v>
                </c:pt>
                <c:pt idx="39">
                  <c:v>Cryotherapy: Variables. Tissue cooling rate</c:v>
                </c:pt>
                <c:pt idx="40">
                  <c:v>Cryotherapy: Variables. Cooling method</c:v>
                </c:pt>
                <c:pt idx="41">
                  <c:v>Cryotherapy: Variables. Area of application</c:v>
                </c:pt>
                <c:pt idx="42">
                  <c:v>Cryotherapy: Variables. Number of sessions</c:v>
                </c:pt>
                <c:pt idx="43">
                  <c:v>Cryotherapy: Variables. Interval between sessions</c:v>
                </c:pt>
                <c:pt idx="44">
                  <c:v>Cryotherapy: Variables. Duration of each session</c:v>
                </c:pt>
                <c:pt idx="47">
                  <c:v>Physiotherapy or Manual therapy: Variables. Type (massage therapy, joint mobilization, myofascial therapy, combination)</c:v>
                </c:pt>
                <c:pt idx="48">
                  <c:v>Physiotherapy or Manual Therapy: Variables. Associated strengthening exercises</c:v>
                </c:pt>
                <c:pt idx="49">
                  <c:v>Physiotherapy or manual therapy: Variables. Area of application</c:v>
                </c:pt>
                <c:pt idx="50">
                  <c:v>Physiotherapy or Manual Therapy: Variables. Number of sessions</c:v>
                </c:pt>
                <c:pt idx="51">
                  <c:v>Physiotherapy or Manual Therapy: Variables. Interval between sessions</c:v>
                </c:pt>
                <c:pt idx="52">
                  <c:v>Physiotherapy or Manual Therapy: Variables. Duration of each session</c:v>
                </c:pt>
                <c:pt idx="55">
                  <c:v>Dry needling: Variables.Needle length</c:v>
                </c:pt>
                <c:pt idx="56">
                  <c:v>Dry needling: Variables. Needle gauge</c:v>
                </c:pt>
                <c:pt idx="57">
                  <c:v>Dry needling: Variables. Material and type of needle</c:v>
                </c:pt>
                <c:pt idx="58">
                  <c:v>Dry needling: Variables. Insertion time</c:v>
                </c:pt>
                <c:pt idx="59">
                  <c:v>Dry needling: Variables. Stimulation with movements (Fanning): Yes/No</c:v>
                </c:pt>
                <c:pt idx="60">
                  <c:v>Dry needling: Variables. Area of application</c:v>
                </c:pt>
                <c:pt idx="61">
                  <c:v>Dry needling: Variables. Number of sessions</c:v>
                </c:pt>
                <c:pt idx="62">
                  <c:v>Dry needling: Variables. Interval between sessions</c:v>
                </c:pt>
                <c:pt idx="63">
                  <c:v>Dry needling: Variables. Duration of each session</c:v>
                </c:pt>
                <c:pt idx="66">
                  <c:v>Rest: Variables.Duration</c:v>
                </c:pt>
                <c:pt idx="67">
                  <c:v>Rest: Variables. Rest type: Absolute / Relative</c:v>
                </c:pt>
                <c:pt idx="68">
                  <c:v>Rest: Variables. Mobilization: No / Passive / Controlled</c:v>
                </c:pt>
                <c:pt idx="69">
                  <c:v>Rest: Variables.(*) Rest duration time</c:v>
                </c:pt>
                <c:pt idx="70">
                  <c:v>Rest: Variables.(*) Daily rest time</c:v>
                </c:pt>
                <c:pt idx="71">
                  <c:v>Rest: Variables.(*) Associated exercises</c:v>
                </c:pt>
                <c:pt idx="74">
                  <c:v>Infiltrations or Blockages: Variables. Group of medication used</c:v>
                </c:pt>
                <c:pt idx="75">
                  <c:v>Infiltrations or Blockages: Variables. Name of the medication / Active ingredient</c:v>
                </c:pt>
                <c:pt idx="76">
                  <c:v>Infiltrations or Blockages: Variables. Manufacturer</c:v>
                </c:pt>
                <c:pt idx="77">
                  <c:v>Infiltrations or Blockages: Variables. Concomitant medication or substance</c:v>
                </c:pt>
                <c:pt idx="78">
                  <c:v>Infiltrations or Blockages: Variables. Expected administered dose</c:v>
                </c:pt>
                <c:pt idx="79">
                  <c:v>Infiltrations or Blockages: Variables. Expected administered volume</c:v>
                </c:pt>
                <c:pt idx="80">
                  <c:v>Infiltrations or Blockages: Variables. Dose magnitude (mg, ml, concentration, ...)</c:v>
                </c:pt>
                <c:pt idx="81">
                  <c:v>Infiltrations or Blockages: Variables. Lot</c:v>
                </c:pt>
                <c:pt idx="82">
                  <c:v>Infiltrations or Blockages: Variables. Expiration Date</c:v>
                </c:pt>
                <c:pt idx="83">
                  <c:v>Infiltrations or Blockages: Variables. Number of infiltration locations</c:v>
                </c:pt>
                <c:pt idx="84">
                  <c:v>Infiltrations or Blockages: Variables. Type of infiltrated tissue</c:v>
                </c:pt>
                <c:pt idx="85">
                  <c:v>Infiltrations or Blockages: Variables. Anatomical location</c:v>
                </c:pt>
                <c:pt idx="86">
                  <c:v>Infiltrations or Blockages: Variables. Final volume administered</c:v>
                </c:pt>
                <c:pt idx="87">
                  <c:v>Infiltrations or Blockages: Variables. Final dose administered</c:v>
                </c:pt>
                <c:pt idx="88">
                  <c:v>Infiltrations or Blockages: Variables. Image-guided (No, ultrasound, fluoroscope,...)</c:v>
                </c:pt>
                <c:pt idx="91">
                  <c:v>Infiltration of Blood Products: Variables 1 (Collection and Analysis). Initial blood volume</c:v>
                </c:pt>
                <c:pt idx="92">
                  <c:v>Infiltration of blood products: Variables 1 (Collection and Analysis). Quantity of anticoagulant</c:v>
                </c:pt>
                <c:pt idx="93">
                  <c:v>Infiltration of blood products: Variables 1 (Collection and Analysis). Anticoagulant units (% or mg)</c:v>
                </c:pt>
                <c:pt idx="94">
                  <c:v>Infiltration of blood products: Variables 1 (Collection and Analysis). Type of anticoagulant</c:v>
                </c:pt>
                <c:pt idx="95">
                  <c:v>Infiltration of Blood Products: Variables 1 (Collection and Analysis). Type of system (Open/Closed)</c:v>
                </c:pt>
                <c:pt idx="96">
                  <c:v>Infiltration of Blood Products: Variables 1 (Collection and Analysis). Product / Manufacturer used</c:v>
                </c:pt>
                <c:pt idx="97">
                  <c:v>Infiltration of Blood Products: Variables 1 (Collection and Analysis). Device lot number</c:v>
                </c:pt>
                <c:pt idx="98">
                  <c:v>Infiltration of blood products: Variables 1 (Collection and Analysis). Device expiration date</c:v>
                </c:pt>
                <c:pt idx="99">
                  <c:v>Infiltration of blood products: Variables 1 (Collection and Analysis). Number of centrifugations</c:v>
                </c:pt>
                <c:pt idx="100">
                  <c:v>Infiltration of Blood Products: Variables 1 (Collection and Analysis). Centrifugation speed and time</c:v>
                </c:pt>
                <c:pt idx="101">
                  <c:v>Infiltration of Blood Products: Variables 1 (Collection and Analysis). Type of centrifuge used</c:v>
                </c:pt>
                <c:pt idx="102">
                  <c:v>Infiltration of blood products: Variables 1 (Collection and Analysis). Final volume of PRP obtained</c:v>
                </c:pt>
                <c:pt idx="103">
                  <c:v>Infiltration of blood products: Variables 1 (Collection and Analysis). Final appearance of the PRP</c:v>
                </c:pt>
                <c:pt idx="104">
                  <c:v>Infiltration of blood products: Variables 1 (Collection and Analysis). Analysis of the patient's whole blood (cell concentrations)</c:v>
                </c:pt>
                <c:pt idx="105">
                  <c:v>Infiltration of blood products: Variables 1 (Collection and Analysis). Analysis of the plasma sample (cell concentrations)</c:v>
                </c:pt>
                <c:pt idx="106">
                  <c:v>Infiltration of blood products: Variables 1 (Collection and Analysis). Plasma activation</c:v>
                </c:pt>
                <c:pt idx="107">
                  <c:v>Infiltration of blood products: Variables 1 (Collection and Analysis). Type of activator</c:v>
                </c:pt>
                <c:pt idx="108">
                  <c:v>Infiltration of blood products: Variables 1 (Collection and Analysis). Quantity of activator</c:v>
                </c:pt>
                <c:pt idx="109">
                  <c:v>Infiltration of blood products: Variables 1 (Collection and Analysis). Final form of the product (clot, liquid, eye drops, etc.)</c:v>
                </c:pt>
                <c:pt idx="110">
                  <c:v>Infiltration of blood products: Variables 2 (Infiltration). Number of infiltration locations</c:v>
                </c:pt>
                <c:pt idx="111">
                  <c:v>Infiltration of blood products: Variables 2 (Infiltration). Type of infiltrated tissue</c:v>
                </c:pt>
                <c:pt idx="112">
                  <c:v>Infiltration of blood products: Variables 2 (Infiltration). Anatomical location</c:v>
                </c:pt>
                <c:pt idx="113">
                  <c:v>Infiltration of blood products: Variables 2 (Infiltration). Volume administered</c:v>
                </c:pt>
                <c:pt idx="114">
                  <c:v>Infiltration of blood products: Variables 2 (Infiltration). Administered dose</c:v>
                </c:pt>
                <c:pt idx="115">
                  <c:v>Infiltration of blood products: Variables 2 (Infiltration). Image-guided (No, ultrasound, fluoroscope, ...)</c:v>
                </c:pt>
                <c:pt idx="116">
                  <c:v>Infiltration of blood products: Variables 1 (Collection and Analysis).(*) Technical difficulties: Yes/No</c:v>
                </c:pt>
                <c:pt idx="119">
                  <c:v>Electrical neuromodulation techniques: TENS (variables). Product / Manufacturer</c:v>
                </c:pt>
                <c:pt idx="120">
                  <c:v>Electrical neuromodulation techniques: TENS (variables). Stimulation frequency</c:v>
                </c:pt>
                <c:pt idx="121">
                  <c:v>Electrical neuromodulation techniques: TENS (variables). Pulse width</c:v>
                </c:pt>
                <c:pt idx="122">
                  <c:v>Electrical neuromodulation techniques: TENS (variables). Intensity perceived by the patient</c:v>
                </c:pt>
                <c:pt idx="123">
                  <c:v>Electrical neuromodulation techniques: TENS (variables). Current type: Biphasic / Monophasic / Alternating</c:v>
                </c:pt>
                <c:pt idx="124">
                  <c:v>Electrical neuromodulation techniques: TENS (variables). Device allows modulation of intensity / amplitude / frequency: Yes / No</c:v>
                </c:pt>
                <c:pt idx="125">
                  <c:v>Electrical neuromodulation techniques: TENS (variables). Session duration</c:v>
                </c:pt>
                <c:pt idx="126">
                  <c:v>Electrical neuromodulation techniques: TENS (variables). Treatment frequency</c:v>
                </c:pt>
                <c:pt idx="127">
                  <c:v>Electrical neuromodulation techniques: TENS (variables). Location</c:v>
                </c:pt>
                <c:pt idx="128">
                  <c:v>Electrical neuromodulation techniques: TENS (variables). Device lot no.</c:v>
                </c:pt>
                <c:pt idx="131">
                  <c:v>Spinal Cord or Dorsal Root Ganglion Neurostimulation Techniques. Product / Manufacturer</c:v>
                </c:pt>
                <c:pt idx="132">
                  <c:v>Spinal cord or dorsal root ganglia neurostimulation techniques. Stimulation mode (low/high frequency, BURST bursts, subperceptual, high density, adaptive, etc.)</c:v>
                </c:pt>
                <c:pt idx="133">
                  <c:v>Spinal cord or dorsal root ganglion neurostimulation techniques. Electrode placement (spinal cord or ganglion)</c:v>
                </c:pt>
                <c:pt idx="134">
                  <c:v>Spinal cord or dorsal root ganglia neurostimulation techniques. Electrode length</c:v>
                </c:pt>
                <c:pt idx="135">
                  <c:v>Spinal Cord or Dorsal Root Ganglion Neurostimulation Techniques. Number of electrodes</c:v>
                </c:pt>
                <c:pt idx="136">
                  <c:v>Spinal Cord or Dorsal Root Ganglion Neurostimulation Techniques. Stimulation Frequency</c:v>
                </c:pt>
                <c:pt idx="137">
                  <c:v>Spinal Cord or Dorsal Root Ganglion Neurostimulation Techniques. Pulse Duration</c:v>
                </c:pt>
                <c:pt idx="138">
                  <c:v>Spinal Cord or Dorsal Root Ganglion Neurostimulation Techniques. Pulse intensity or amplitude</c:v>
                </c:pt>
                <c:pt idx="139">
                  <c:v>Spinal Cord or Dorsal Root Ganglion Neurostimulation Techniques. Impedance</c:v>
                </c:pt>
                <c:pt idx="140">
                  <c:v>Spinal Cord or Dorsal Root Ganglion Neurostimulation Techniques. Generator: Rechargeable / Non-Rechargeable</c:v>
                </c:pt>
                <c:pt idx="141">
                  <c:v>Spinal Cord or Dorsal Root Ganglion Neurostimulation Techniques. Battery Life</c:v>
                </c:pt>
                <c:pt idx="142">
                  <c:v>Spinal cord or dorsal root ganglia neurostimulation techniques. MRI compatibility.</c:v>
                </c:pt>
                <c:pt idx="143">
                  <c:v>Spinal Cord or Dorsal Root Ganglion Neurostimulation Techniques. Specialty that implants</c:v>
                </c:pt>
                <c:pt idx="144">
                  <c:v>Spinal cord or dorsal root ganglia neurostimulation techniques. Approach used for placement: Percutaneous/Surgical</c:v>
                </c:pt>
                <c:pt idx="145">
                  <c:v>Spinal Cord or Dorsal Root Ganglion Neurostimulation Techniques. Generator Location (In the final phase)</c:v>
                </c:pt>
                <c:pt idx="146">
                  <c:v>Spinal Cord or Dorsal Root Ganglion Neurostimulation Techniques. Testing Phase Time</c:v>
                </c:pt>
                <c:pt idx="147">
                  <c:v>Spinal Cord or Dorsal Root Ganglion Neurostimulation Techniques. Device lot No.</c:v>
                </c:pt>
                <c:pt idx="148">
                  <c:v>Spinal Cord or Dorsal Root Ganglion Neurostimulation Techniques.(*) Technical difficulties: Yes/No</c:v>
                </c:pt>
                <c:pt idx="151">
                  <c:v>Radiofrequency Techniques: Variables. Product / Manufacturer</c:v>
                </c:pt>
                <c:pt idx="152">
                  <c:v>Radiofrequency Techniques: Variables. Technique Type: Continuous, Conventional, Pulsed, Pulsed with Intracanal Approach....</c:v>
                </c:pt>
                <c:pt idx="153">
                  <c:v>Radiofrequency Techniques: Variables. lot No.</c:v>
                </c:pt>
                <c:pt idx="154">
                  <c:v>Radiofrequency Techniques: Variables.Expiration</c:v>
                </c:pt>
                <c:pt idx="155">
                  <c:v>Radiofrequency Techniques: Variables.Needle Size</c:v>
                </c:pt>
                <c:pt idx="156">
                  <c:v>Radiofrequency Techniques: Variables. Active tip size</c:v>
                </c:pt>
                <c:pt idx="157">
                  <c:v>Radiofrequency Techniques: Variables. Straight / curved needle</c:v>
                </c:pt>
                <c:pt idx="158">
                  <c:v>Radiofrequency Techniques: Variables. Steerable Catheter: Yes/No</c:v>
                </c:pt>
                <c:pt idx="159">
                  <c:v>Radiofrequency Techniques: Variables. Total time</c:v>
                </c:pt>
                <c:pt idx="160">
                  <c:v>Radiofrequency Techniques: Variables.Temperature</c:v>
                </c:pt>
                <c:pt idx="161">
                  <c:v>Radiofrequency Techniques: Variables.Applied voltage</c:v>
                </c:pt>
                <c:pt idx="162">
                  <c:v>Radiofrequency Techniques: Variables.Pulse Width</c:v>
                </c:pt>
                <c:pt idx="163">
                  <c:v>Radiofrequency Techniques: Variables. Pulse Repetition Frequency</c:v>
                </c:pt>
                <c:pt idx="164">
                  <c:v>Radiofrequency Techniques: Variables.Impedance</c:v>
                </c:pt>
                <c:pt idx="165">
                  <c:v>Radiofrequency Techniques: Variables. Monopolar / Bipolar</c:v>
                </c:pt>
                <c:pt idx="166">
                  <c:v>Radiofrequency Techniques: Variables. Number of treatment locations</c:v>
                </c:pt>
                <c:pt idx="167">
                  <c:v>Radiofrequency Techniques: Variables. Anatomical Location</c:v>
                </c:pt>
                <c:pt idx="168">
                  <c:v>Radiofrequency Techniques: Variables.(*) Minimum voltage with which sensory stimulation is obtained</c:v>
                </c:pt>
                <c:pt idx="169">
                  <c:v>Radiofrequency Techniques: Variables.(*) Minimum voltage with which motor stimulation is obtained</c:v>
                </c:pt>
                <c:pt idx="170">
                  <c:v>Radiofrequency Techniques: Variables.(*) Technical difficulties (Yes/No)</c:v>
                </c:pt>
              </c:strCache>
            </c:strRef>
          </c:cat>
          <c:val>
            <c:numRef>
              <c:f>'B3'!$F$17:$F$187</c:f>
              <c:numCache>
                <c:formatCode>0%</c:formatCode>
                <c:ptCount val="171"/>
                <c:pt idx="0">
                  <c:v>0</c:v>
                </c:pt>
                <c:pt idx="1">
                  <c:v>4.6511627906976744E-2</c:v>
                </c:pt>
                <c:pt idx="2">
                  <c:v>0.11904761904761904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0.2857142857142857</c:v>
                </c:pt>
                <c:pt idx="8">
                  <c:v>0.2857142857142857</c:v>
                </c:pt>
                <c:pt idx="9">
                  <c:v>0.2857142857142857</c:v>
                </c:pt>
                <c:pt idx="10">
                  <c:v>0.14285714285714285</c:v>
                </c:pt>
                <c:pt idx="11">
                  <c:v>0</c:v>
                </c:pt>
                <c:pt idx="12">
                  <c:v>0.14285714285714285</c:v>
                </c:pt>
                <c:pt idx="13">
                  <c:v>0.14285714285714285</c:v>
                </c:pt>
                <c:pt idx="14">
                  <c:v>0.14285714285714285</c:v>
                </c:pt>
                <c:pt idx="15">
                  <c:v>0</c:v>
                </c:pt>
                <c:pt idx="16">
                  <c:v>0</c:v>
                </c:pt>
                <c:pt idx="17">
                  <c:v>0.2</c:v>
                </c:pt>
                <c:pt idx="20">
                  <c:v>0</c:v>
                </c:pt>
                <c:pt idx="21">
                  <c:v>8.3333333333333329E-2</c:v>
                </c:pt>
                <c:pt idx="22">
                  <c:v>0</c:v>
                </c:pt>
                <c:pt idx="23">
                  <c:v>7.6923076923076927E-2</c:v>
                </c:pt>
                <c:pt idx="24">
                  <c:v>0</c:v>
                </c:pt>
                <c:pt idx="25">
                  <c:v>0.15384615384615385</c:v>
                </c:pt>
                <c:pt idx="26">
                  <c:v>7.6923076923076927E-2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0.15384615384615385</c:v>
                </c:pt>
                <c:pt idx="33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0.14285714285714285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0.14285714285714285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0.15384615384615385</c:v>
                </c:pt>
                <c:pt idx="55">
                  <c:v>0.1</c:v>
                </c:pt>
                <c:pt idx="56">
                  <c:v>0</c:v>
                </c:pt>
                <c:pt idx="57">
                  <c:v>0.2</c:v>
                </c:pt>
                <c:pt idx="58">
                  <c:v>0</c:v>
                </c:pt>
                <c:pt idx="59">
                  <c:v>0.14285714285714285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3.7037037037037035E-2</c:v>
                </c:pt>
                <c:pt idx="71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7.4999999999999997E-2</c:v>
                </c:pt>
                <c:pt idx="77">
                  <c:v>6.9767441860465115E-2</c:v>
                </c:pt>
                <c:pt idx="78">
                  <c:v>2.3255813953488372E-2</c:v>
                </c:pt>
                <c:pt idx="79">
                  <c:v>2.3255813953488372E-2</c:v>
                </c:pt>
                <c:pt idx="80">
                  <c:v>0</c:v>
                </c:pt>
                <c:pt idx="81">
                  <c:v>0.15</c:v>
                </c:pt>
                <c:pt idx="82">
                  <c:v>0.1</c:v>
                </c:pt>
                <c:pt idx="83">
                  <c:v>0</c:v>
                </c:pt>
                <c:pt idx="84">
                  <c:v>2.3255813953488372E-2</c:v>
                </c:pt>
                <c:pt idx="85">
                  <c:v>0</c:v>
                </c:pt>
                <c:pt idx="86">
                  <c:v>0</c:v>
                </c:pt>
                <c:pt idx="87">
                  <c:v>2.3255813953488372E-2</c:v>
                </c:pt>
                <c:pt idx="88">
                  <c:v>0</c:v>
                </c:pt>
                <c:pt idx="91">
                  <c:v>2.4390243902439025E-2</c:v>
                </c:pt>
                <c:pt idx="92">
                  <c:v>5.2631578947368418E-2</c:v>
                </c:pt>
                <c:pt idx="93">
                  <c:v>7.8947368421052627E-2</c:v>
                </c:pt>
                <c:pt idx="94">
                  <c:v>5.2631578947368418E-2</c:v>
                </c:pt>
                <c:pt idx="95">
                  <c:v>2.6315789473684209E-2</c:v>
                </c:pt>
                <c:pt idx="96">
                  <c:v>5.2631578947368418E-2</c:v>
                </c:pt>
                <c:pt idx="97">
                  <c:v>0.15789473684210525</c:v>
                </c:pt>
                <c:pt idx="98">
                  <c:v>7.8947368421052627E-2</c:v>
                </c:pt>
                <c:pt idx="99">
                  <c:v>0.10526315789473684</c:v>
                </c:pt>
                <c:pt idx="100">
                  <c:v>7.3170731707317069E-2</c:v>
                </c:pt>
                <c:pt idx="101">
                  <c:v>5.2631578947368418E-2</c:v>
                </c:pt>
                <c:pt idx="102">
                  <c:v>0</c:v>
                </c:pt>
                <c:pt idx="103">
                  <c:v>0</c:v>
                </c:pt>
                <c:pt idx="104">
                  <c:v>7.8947368421052627E-2</c:v>
                </c:pt>
                <c:pt idx="105">
                  <c:v>5.2631578947368418E-2</c:v>
                </c:pt>
                <c:pt idx="106">
                  <c:v>0</c:v>
                </c:pt>
                <c:pt idx="107">
                  <c:v>0.10526315789473684</c:v>
                </c:pt>
                <c:pt idx="108">
                  <c:v>2.6315789473684209E-2</c:v>
                </c:pt>
                <c:pt idx="109">
                  <c:v>5.2631578947368418E-2</c:v>
                </c:pt>
                <c:pt idx="110">
                  <c:v>0</c:v>
                </c:pt>
                <c:pt idx="111">
                  <c:v>2.6315789473684209E-2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9">
                  <c:v>0.08</c:v>
                </c:pt>
                <c:pt idx="120">
                  <c:v>0.08</c:v>
                </c:pt>
                <c:pt idx="121">
                  <c:v>0.08</c:v>
                </c:pt>
                <c:pt idx="122">
                  <c:v>0.1111111111111111</c:v>
                </c:pt>
                <c:pt idx="123">
                  <c:v>0.04</c:v>
                </c:pt>
                <c:pt idx="124">
                  <c:v>0.04</c:v>
                </c:pt>
                <c:pt idx="125">
                  <c:v>0.04</c:v>
                </c:pt>
                <c:pt idx="126">
                  <c:v>0</c:v>
                </c:pt>
                <c:pt idx="127">
                  <c:v>0</c:v>
                </c:pt>
                <c:pt idx="128">
                  <c:v>0.14814814814814814</c:v>
                </c:pt>
                <c:pt idx="131">
                  <c:v>4.3478260869565216E-2</c:v>
                </c:pt>
                <c:pt idx="132">
                  <c:v>0</c:v>
                </c:pt>
                <c:pt idx="133">
                  <c:v>4.3478260869565216E-2</c:v>
                </c:pt>
                <c:pt idx="134">
                  <c:v>8.6956521739130432E-2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4.3478260869565216E-2</c:v>
                </c:pt>
                <c:pt idx="142">
                  <c:v>0</c:v>
                </c:pt>
                <c:pt idx="143">
                  <c:v>8.6956521739130432E-2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0.15</c:v>
                </c:pt>
                <c:pt idx="148">
                  <c:v>0</c:v>
                </c:pt>
                <c:pt idx="151">
                  <c:v>0.12121212121212122</c:v>
                </c:pt>
                <c:pt idx="152">
                  <c:v>0</c:v>
                </c:pt>
                <c:pt idx="153">
                  <c:v>0.15151515151515152</c:v>
                </c:pt>
                <c:pt idx="154">
                  <c:v>0.15151515151515152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3.0303030303030304E-2</c:v>
                </c:pt>
                <c:pt idx="163">
                  <c:v>5.128205128205128E-2</c:v>
                </c:pt>
                <c:pt idx="164">
                  <c:v>2.564102564102564E-2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2.564102564102564E-2</c:v>
                </c:pt>
                <c:pt idx="169">
                  <c:v>2.564102564102564E-2</c:v>
                </c:pt>
                <c:pt idx="1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62-824C-8A43-4B1CE717405E}"/>
            </c:ext>
          </c:extLst>
        </c:ser>
        <c:ser>
          <c:idx val="9"/>
          <c:order val="4"/>
          <c:spPr>
            <a:solidFill>
              <a:srgbClr val="C00000"/>
            </a:solidFill>
          </c:spPr>
          <c:invertIfNegative val="0"/>
          <c:cat>
            <c:strRef>
              <c:f>'B3'!$B$17:$B$187</c:f>
              <c:strCache>
                <c:ptCount val="171"/>
                <c:pt idx="0">
                  <c:v>General variables. Date of completion</c:v>
                </c:pt>
                <c:pt idx="1">
                  <c:v>General variables.Responsible physician</c:v>
                </c:pt>
                <c:pt idx="2">
                  <c:v>General variables. Responsible nursing</c:v>
                </c:pt>
                <c:pt idx="4">
                  <c:v>Magnetotherapy: Variables. Type of magnetotherapy (PEMF, static, alternating)</c:v>
                </c:pt>
                <c:pt idx="5">
                  <c:v>Magnetotherapy: Variables. Magnetic field intensity</c:v>
                </c:pt>
                <c:pt idx="6">
                  <c:v>Magnetotherapy: Variables. Magnetic field frequency</c:v>
                </c:pt>
                <c:pt idx="7">
                  <c:v>Magnetotherapy: Variables. Waveform</c:v>
                </c:pt>
                <c:pt idx="8">
                  <c:v>Magnetotherapy: Variables. Duration of the magnetic pulse</c:v>
                </c:pt>
                <c:pt idx="9">
                  <c:v>Magnetotherapy: Variables. Polarity of the magnetic pulse</c:v>
                </c:pt>
                <c:pt idx="10">
                  <c:v>Magnetotherapy: Variables. Equipment used and manufacturer</c:v>
                </c:pt>
                <c:pt idx="11">
                  <c:v>Magnetotherapy: Variables. Area of application</c:v>
                </c:pt>
                <c:pt idx="12">
                  <c:v>Magnetotherapy: Variables. Distance from the field emission source</c:v>
                </c:pt>
                <c:pt idx="13">
                  <c:v>Magnetotherapy: Variables. Impedance and penetration of the magnetic field</c:v>
                </c:pt>
                <c:pt idx="14">
                  <c:v>Magnetotherapy: Variables. Applicator or coil size</c:v>
                </c:pt>
                <c:pt idx="15">
                  <c:v>Magnetotherapy: Variables. Number of sessions</c:v>
                </c:pt>
                <c:pt idx="16">
                  <c:v>Magnetotherapy: Variables. Interval between sessions</c:v>
                </c:pt>
                <c:pt idx="17">
                  <c:v>Magnetotherapy: Variables. Duration of each session</c:v>
                </c:pt>
                <c:pt idx="20">
                  <c:v>Shock waves: Variable. Type of shock waves (radial RSWT, focal ESWT)</c:v>
                </c:pt>
                <c:pt idx="21">
                  <c:v>Shock waves: Variables. Product and manufacturer used</c:v>
                </c:pt>
                <c:pt idx="22">
                  <c:v>Shock waves: Variable. Energy applied per pulse</c:v>
                </c:pt>
                <c:pt idx="23">
                  <c:v>Shock waves: Variable. Pulse frequency</c:v>
                </c:pt>
                <c:pt idx="24">
                  <c:v>Shock waves: Variable. Number of impulses per session</c:v>
                </c:pt>
                <c:pt idx="25">
                  <c:v>Shock waves: Variables. Pressure waveform</c:v>
                </c:pt>
                <c:pt idx="26">
                  <c:v>Shock waves: Variables. Maximum pressure of the wave</c:v>
                </c:pt>
                <c:pt idx="27">
                  <c:v>Shock waves: Variable. Application mode: Radial / Focal</c:v>
                </c:pt>
                <c:pt idx="28">
                  <c:v>Shock waves: Variable. Focal length of the device</c:v>
                </c:pt>
                <c:pt idx="29">
                  <c:v>Shock waves: Variables. Area of application</c:v>
                </c:pt>
                <c:pt idx="30">
                  <c:v>Shock waves: Variable. Number of sessions</c:v>
                </c:pt>
                <c:pt idx="31">
                  <c:v>Shock waves: Variables. Interval between sessions</c:v>
                </c:pt>
                <c:pt idx="32">
                  <c:v>Shock waves: Variable. Duration of each session</c:v>
                </c:pt>
                <c:pt idx="33">
                  <c:v>Shock waves: Variable.(*) Type of Application Head</c:v>
                </c:pt>
                <c:pt idx="36">
                  <c:v>Cryotherapy: Variables. Type (whole body WBC, local, pneumatic compression, immersion (ice baths))</c:v>
                </c:pt>
                <c:pt idx="37">
                  <c:v>Cryotherapy: Variables. Equipment and manufacturer used</c:v>
                </c:pt>
                <c:pt idx="38">
                  <c:v>Cryotherapy: Variables.Temperature</c:v>
                </c:pt>
                <c:pt idx="39">
                  <c:v>Cryotherapy: Variables. Tissue cooling rate</c:v>
                </c:pt>
                <c:pt idx="40">
                  <c:v>Cryotherapy: Variables. Cooling method</c:v>
                </c:pt>
                <c:pt idx="41">
                  <c:v>Cryotherapy: Variables. Area of application</c:v>
                </c:pt>
                <c:pt idx="42">
                  <c:v>Cryotherapy: Variables. Number of sessions</c:v>
                </c:pt>
                <c:pt idx="43">
                  <c:v>Cryotherapy: Variables. Interval between sessions</c:v>
                </c:pt>
                <c:pt idx="44">
                  <c:v>Cryotherapy: Variables. Duration of each session</c:v>
                </c:pt>
                <c:pt idx="47">
                  <c:v>Physiotherapy or Manual therapy: Variables. Type (massage therapy, joint mobilization, myofascial therapy, combination)</c:v>
                </c:pt>
                <c:pt idx="48">
                  <c:v>Physiotherapy or Manual Therapy: Variables. Associated strengthening exercises</c:v>
                </c:pt>
                <c:pt idx="49">
                  <c:v>Physiotherapy or manual therapy: Variables. Area of application</c:v>
                </c:pt>
                <c:pt idx="50">
                  <c:v>Physiotherapy or Manual Therapy: Variables. Number of sessions</c:v>
                </c:pt>
                <c:pt idx="51">
                  <c:v>Physiotherapy or Manual Therapy: Variables. Interval between sessions</c:v>
                </c:pt>
                <c:pt idx="52">
                  <c:v>Physiotherapy or Manual Therapy: Variables. Duration of each session</c:v>
                </c:pt>
                <c:pt idx="55">
                  <c:v>Dry needling: Variables.Needle length</c:v>
                </c:pt>
                <c:pt idx="56">
                  <c:v>Dry needling: Variables. Needle gauge</c:v>
                </c:pt>
                <c:pt idx="57">
                  <c:v>Dry needling: Variables. Material and type of needle</c:v>
                </c:pt>
                <c:pt idx="58">
                  <c:v>Dry needling: Variables. Insertion time</c:v>
                </c:pt>
                <c:pt idx="59">
                  <c:v>Dry needling: Variables. Stimulation with movements (Fanning): Yes/No</c:v>
                </c:pt>
                <c:pt idx="60">
                  <c:v>Dry needling: Variables. Area of application</c:v>
                </c:pt>
                <c:pt idx="61">
                  <c:v>Dry needling: Variables. Number of sessions</c:v>
                </c:pt>
                <c:pt idx="62">
                  <c:v>Dry needling: Variables. Interval between sessions</c:v>
                </c:pt>
                <c:pt idx="63">
                  <c:v>Dry needling: Variables. Duration of each session</c:v>
                </c:pt>
                <c:pt idx="66">
                  <c:v>Rest: Variables.Duration</c:v>
                </c:pt>
                <c:pt idx="67">
                  <c:v>Rest: Variables. Rest type: Absolute / Relative</c:v>
                </c:pt>
                <c:pt idx="68">
                  <c:v>Rest: Variables. Mobilization: No / Passive / Controlled</c:v>
                </c:pt>
                <c:pt idx="69">
                  <c:v>Rest: Variables.(*) Rest duration time</c:v>
                </c:pt>
                <c:pt idx="70">
                  <c:v>Rest: Variables.(*) Daily rest time</c:v>
                </c:pt>
                <c:pt idx="71">
                  <c:v>Rest: Variables.(*) Associated exercises</c:v>
                </c:pt>
                <c:pt idx="74">
                  <c:v>Infiltrations or Blockages: Variables. Group of medication used</c:v>
                </c:pt>
                <c:pt idx="75">
                  <c:v>Infiltrations or Blockages: Variables. Name of the medication / Active ingredient</c:v>
                </c:pt>
                <c:pt idx="76">
                  <c:v>Infiltrations or Blockages: Variables. Manufacturer</c:v>
                </c:pt>
                <c:pt idx="77">
                  <c:v>Infiltrations or Blockages: Variables. Concomitant medication or substance</c:v>
                </c:pt>
                <c:pt idx="78">
                  <c:v>Infiltrations or Blockages: Variables. Expected administered dose</c:v>
                </c:pt>
                <c:pt idx="79">
                  <c:v>Infiltrations or Blockages: Variables. Expected administered volume</c:v>
                </c:pt>
                <c:pt idx="80">
                  <c:v>Infiltrations or Blockages: Variables. Dose magnitude (mg, ml, concentration, ...)</c:v>
                </c:pt>
                <c:pt idx="81">
                  <c:v>Infiltrations or Blockages: Variables. Lot</c:v>
                </c:pt>
                <c:pt idx="82">
                  <c:v>Infiltrations or Blockages: Variables. Expiration Date</c:v>
                </c:pt>
                <c:pt idx="83">
                  <c:v>Infiltrations or Blockages: Variables. Number of infiltration locations</c:v>
                </c:pt>
                <c:pt idx="84">
                  <c:v>Infiltrations or Blockages: Variables. Type of infiltrated tissue</c:v>
                </c:pt>
                <c:pt idx="85">
                  <c:v>Infiltrations or Blockages: Variables. Anatomical location</c:v>
                </c:pt>
                <c:pt idx="86">
                  <c:v>Infiltrations or Blockages: Variables. Final volume administered</c:v>
                </c:pt>
                <c:pt idx="87">
                  <c:v>Infiltrations or Blockages: Variables. Final dose administered</c:v>
                </c:pt>
                <c:pt idx="88">
                  <c:v>Infiltrations or Blockages: Variables. Image-guided (No, ultrasound, fluoroscope,...)</c:v>
                </c:pt>
                <c:pt idx="91">
                  <c:v>Infiltration of Blood Products: Variables 1 (Collection and Analysis). Initial blood volume</c:v>
                </c:pt>
                <c:pt idx="92">
                  <c:v>Infiltration of blood products: Variables 1 (Collection and Analysis). Quantity of anticoagulant</c:v>
                </c:pt>
                <c:pt idx="93">
                  <c:v>Infiltration of blood products: Variables 1 (Collection and Analysis). Anticoagulant units (% or mg)</c:v>
                </c:pt>
                <c:pt idx="94">
                  <c:v>Infiltration of blood products: Variables 1 (Collection and Analysis). Type of anticoagulant</c:v>
                </c:pt>
                <c:pt idx="95">
                  <c:v>Infiltration of Blood Products: Variables 1 (Collection and Analysis). Type of system (Open/Closed)</c:v>
                </c:pt>
                <c:pt idx="96">
                  <c:v>Infiltration of Blood Products: Variables 1 (Collection and Analysis). Product / Manufacturer used</c:v>
                </c:pt>
                <c:pt idx="97">
                  <c:v>Infiltration of Blood Products: Variables 1 (Collection and Analysis). Device lot number</c:v>
                </c:pt>
                <c:pt idx="98">
                  <c:v>Infiltration of blood products: Variables 1 (Collection and Analysis). Device expiration date</c:v>
                </c:pt>
                <c:pt idx="99">
                  <c:v>Infiltration of blood products: Variables 1 (Collection and Analysis). Number of centrifugations</c:v>
                </c:pt>
                <c:pt idx="100">
                  <c:v>Infiltration of Blood Products: Variables 1 (Collection and Analysis). Centrifugation speed and time</c:v>
                </c:pt>
                <c:pt idx="101">
                  <c:v>Infiltration of Blood Products: Variables 1 (Collection and Analysis). Type of centrifuge used</c:v>
                </c:pt>
                <c:pt idx="102">
                  <c:v>Infiltration of blood products: Variables 1 (Collection and Analysis). Final volume of PRP obtained</c:v>
                </c:pt>
                <c:pt idx="103">
                  <c:v>Infiltration of blood products: Variables 1 (Collection and Analysis). Final appearance of the PRP</c:v>
                </c:pt>
                <c:pt idx="104">
                  <c:v>Infiltration of blood products: Variables 1 (Collection and Analysis). Analysis of the patient's whole blood (cell concentrations)</c:v>
                </c:pt>
                <c:pt idx="105">
                  <c:v>Infiltration of blood products: Variables 1 (Collection and Analysis). Analysis of the plasma sample (cell concentrations)</c:v>
                </c:pt>
                <c:pt idx="106">
                  <c:v>Infiltration of blood products: Variables 1 (Collection and Analysis). Plasma activation</c:v>
                </c:pt>
                <c:pt idx="107">
                  <c:v>Infiltration of blood products: Variables 1 (Collection and Analysis). Type of activator</c:v>
                </c:pt>
                <c:pt idx="108">
                  <c:v>Infiltration of blood products: Variables 1 (Collection and Analysis). Quantity of activator</c:v>
                </c:pt>
                <c:pt idx="109">
                  <c:v>Infiltration of blood products: Variables 1 (Collection and Analysis). Final form of the product (clot, liquid, eye drops, etc.)</c:v>
                </c:pt>
                <c:pt idx="110">
                  <c:v>Infiltration of blood products: Variables 2 (Infiltration). Number of infiltration locations</c:v>
                </c:pt>
                <c:pt idx="111">
                  <c:v>Infiltration of blood products: Variables 2 (Infiltration). Type of infiltrated tissue</c:v>
                </c:pt>
                <c:pt idx="112">
                  <c:v>Infiltration of blood products: Variables 2 (Infiltration). Anatomical location</c:v>
                </c:pt>
                <c:pt idx="113">
                  <c:v>Infiltration of blood products: Variables 2 (Infiltration). Volume administered</c:v>
                </c:pt>
                <c:pt idx="114">
                  <c:v>Infiltration of blood products: Variables 2 (Infiltration). Administered dose</c:v>
                </c:pt>
                <c:pt idx="115">
                  <c:v>Infiltration of blood products: Variables 2 (Infiltration). Image-guided (No, ultrasound, fluoroscope, ...)</c:v>
                </c:pt>
                <c:pt idx="116">
                  <c:v>Infiltration of blood products: Variables 1 (Collection and Analysis).(*) Technical difficulties: Yes/No</c:v>
                </c:pt>
                <c:pt idx="119">
                  <c:v>Electrical neuromodulation techniques: TENS (variables). Product / Manufacturer</c:v>
                </c:pt>
                <c:pt idx="120">
                  <c:v>Electrical neuromodulation techniques: TENS (variables). Stimulation frequency</c:v>
                </c:pt>
                <c:pt idx="121">
                  <c:v>Electrical neuromodulation techniques: TENS (variables). Pulse width</c:v>
                </c:pt>
                <c:pt idx="122">
                  <c:v>Electrical neuromodulation techniques: TENS (variables). Intensity perceived by the patient</c:v>
                </c:pt>
                <c:pt idx="123">
                  <c:v>Electrical neuromodulation techniques: TENS (variables). Current type: Biphasic / Monophasic / Alternating</c:v>
                </c:pt>
                <c:pt idx="124">
                  <c:v>Electrical neuromodulation techniques: TENS (variables). Device allows modulation of intensity / amplitude / frequency: Yes / No</c:v>
                </c:pt>
                <c:pt idx="125">
                  <c:v>Electrical neuromodulation techniques: TENS (variables). Session duration</c:v>
                </c:pt>
                <c:pt idx="126">
                  <c:v>Electrical neuromodulation techniques: TENS (variables). Treatment frequency</c:v>
                </c:pt>
                <c:pt idx="127">
                  <c:v>Electrical neuromodulation techniques: TENS (variables). Location</c:v>
                </c:pt>
                <c:pt idx="128">
                  <c:v>Electrical neuromodulation techniques: TENS (variables). Device lot no.</c:v>
                </c:pt>
                <c:pt idx="131">
                  <c:v>Spinal Cord or Dorsal Root Ganglion Neurostimulation Techniques. Product / Manufacturer</c:v>
                </c:pt>
                <c:pt idx="132">
                  <c:v>Spinal cord or dorsal root ganglia neurostimulation techniques. Stimulation mode (low/high frequency, BURST bursts, subperceptual, high density, adaptive, etc.)</c:v>
                </c:pt>
                <c:pt idx="133">
                  <c:v>Spinal cord or dorsal root ganglion neurostimulation techniques. Electrode placement (spinal cord or ganglion)</c:v>
                </c:pt>
                <c:pt idx="134">
                  <c:v>Spinal cord or dorsal root ganglia neurostimulation techniques. Electrode length</c:v>
                </c:pt>
                <c:pt idx="135">
                  <c:v>Spinal Cord or Dorsal Root Ganglion Neurostimulation Techniques. Number of electrodes</c:v>
                </c:pt>
                <c:pt idx="136">
                  <c:v>Spinal Cord or Dorsal Root Ganglion Neurostimulation Techniques. Stimulation Frequency</c:v>
                </c:pt>
                <c:pt idx="137">
                  <c:v>Spinal Cord or Dorsal Root Ganglion Neurostimulation Techniques. Pulse Duration</c:v>
                </c:pt>
                <c:pt idx="138">
                  <c:v>Spinal Cord or Dorsal Root Ganglion Neurostimulation Techniques. Pulse intensity or amplitude</c:v>
                </c:pt>
                <c:pt idx="139">
                  <c:v>Spinal Cord or Dorsal Root Ganglion Neurostimulation Techniques. Impedance</c:v>
                </c:pt>
                <c:pt idx="140">
                  <c:v>Spinal Cord or Dorsal Root Ganglion Neurostimulation Techniques. Generator: Rechargeable / Non-Rechargeable</c:v>
                </c:pt>
                <c:pt idx="141">
                  <c:v>Spinal Cord or Dorsal Root Ganglion Neurostimulation Techniques. Battery Life</c:v>
                </c:pt>
                <c:pt idx="142">
                  <c:v>Spinal cord or dorsal root ganglia neurostimulation techniques. MRI compatibility.</c:v>
                </c:pt>
                <c:pt idx="143">
                  <c:v>Spinal Cord or Dorsal Root Ganglion Neurostimulation Techniques. Specialty that implants</c:v>
                </c:pt>
                <c:pt idx="144">
                  <c:v>Spinal cord or dorsal root ganglia neurostimulation techniques. Approach used for placement: Percutaneous/Surgical</c:v>
                </c:pt>
                <c:pt idx="145">
                  <c:v>Spinal Cord or Dorsal Root Ganglion Neurostimulation Techniques. Generator Location (In the final phase)</c:v>
                </c:pt>
                <c:pt idx="146">
                  <c:v>Spinal Cord or Dorsal Root Ganglion Neurostimulation Techniques. Testing Phase Time</c:v>
                </c:pt>
                <c:pt idx="147">
                  <c:v>Spinal Cord or Dorsal Root Ganglion Neurostimulation Techniques. Device lot No.</c:v>
                </c:pt>
                <c:pt idx="148">
                  <c:v>Spinal Cord or Dorsal Root Ganglion Neurostimulation Techniques.(*) Technical difficulties: Yes/No</c:v>
                </c:pt>
                <c:pt idx="151">
                  <c:v>Radiofrequency Techniques: Variables. Product / Manufacturer</c:v>
                </c:pt>
                <c:pt idx="152">
                  <c:v>Radiofrequency Techniques: Variables. Technique Type: Continuous, Conventional, Pulsed, Pulsed with Intracanal Approach....</c:v>
                </c:pt>
                <c:pt idx="153">
                  <c:v>Radiofrequency Techniques: Variables. lot No.</c:v>
                </c:pt>
                <c:pt idx="154">
                  <c:v>Radiofrequency Techniques: Variables.Expiration</c:v>
                </c:pt>
                <c:pt idx="155">
                  <c:v>Radiofrequency Techniques: Variables.Needle Size</c:v>
                </c:pt>
                <c:pt idx="156">
                  <c:v>Radiofrequency Techniques: Variables. Active tip size</c:v>
                </c:pt>
                <c:pt idx="157">
                  <c:v>Radiofrequency Techniques: Variables. Straight / curved needle</c:v>
                </c:pt>
                <c:pt idx="158">
                  <c:v>Radiofrequency Techniques: Variables. Steerable Catheter: Yes/No</c:v>
                </c:pt>
                <c:pt idx="159">
                  <c:v>Radiofrequency Techniques: Variables. Total time</c:v>
                </c:pt>
                <c:pt idx="160">
                  <c:v>Radiofrequency Techniques: Variables.Temperature</c:v>
                </c:pt>
                <c:pt idx="161">
                  <c:v>Radiofrequency Techniques: Variables.Applied voltage</c:v>
                </c:pt>
                <c:pt idx="162">
                  <c:v>Radiofrequency Techniques: Variables.Pulse Width</c:v>
                </c:pt>
                <c:pt idx="163">
                  <c:v>Radiofrequency Techniques: Variables. Pulse Repetition Frequency</c:v>
                </c:pt>
                <c:pt idx="164">
                  <c:v>Radiofrequency Techniques: Variables.Impedance</c:v>
                </c:pt>
                <c:pt idx="165">
                  <c:v>Radiofrequency Techniques: Variables. Monopolar / Bipolar</c:v>
                </c:pt>
                <c:pt idx="166">
                  <c:v>Radiofrequency Techniques: Variables. Number of treatment locations</c:v>
                </c:pt>
                <c:pt idx="167">
                  <c:v>Radiofrequency Techniques: Variables. Anatomical Location</c:v>
                </c:pt>
                <c:pt idx="168">
                  <c:v>Radiofrequency Techniques: Variables.(*) Minimum voltage with which sensory stimulation is obtained</c:v>
                </c:pt>
                <c:pt idx="169">
                  <c:v>Radiofrequency Techniques: Variables.(*) Minimum voltage with which motor stimulation is obtained</c:v>
                </c:pt>
                <c:pt idx="170">
                  <c:v>Radiofrequency Techniques: Variables.(*) Technical difficulties (Yes/No)</c:v>
                </c:pt>
              </c:strCache>
            </c:strRef>
          </c:cat>
          <c:val>
            <c:numRef>
              <c:f>'B3'!$G$17:$G$187</c:f>
              <c:numCache>
                <c:formatCode>0%</c:formatCode>
                <c:ptCount val="171"/>
                <c:pt idx="0">
                  <c:v>2.3255813953488372E-2</c:v>
                </c:pt>
                <c:pt idx="1">
                  <c:v>2.3255813953488372E-2</c:v>
                </c:pt>
                <c:pt idx="2">
                  <c:v>0.14285714285714285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  <c:pt idx="7">
                  <c:v>0.2857142857142857</c:v>
                </c:pt>
                <c:pt idx="8">
                  <c:v>0.14285714285714285</c:v>
                </c:pt>
                <c:pt idx="9">
                  <c:v>0.3</c:v>
                </c:pt>
                <c:pt idx="10">
                  <c:v>0.14285714285714285</c:v>
                </c:pt>
                <c:pt idx="11">
                  <c:v>0</c:v>
                </c:pt>
                <c:pt idx="12">
                  <c:v>0.14285714285714285</c:v>
                </c:pt>
                <c:pt idx="13">
                  <c:v>0.2857142857142857</c:v>
                </c:pt>
                <c:pt idx="14">
                  <c:v>0.14285714285714285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20">
                  <c:v>0</c:v>
                </c:pt>
                <c:pt idx="21">
                  <c:v>0.2</c:v>
                </c:pt>
                <c:pt idx="22">
                  <c:v>7.6923076923076927E-2</c:v>
                </c:pt>
                <c:pt idx="23">
                  <c:v>0.16666666666666666</c:v>
                </c:pt>
                <c:pt idx="24">
                  <c:v>7.6923076923076927E-2</c:v>
                </c:pt>
                <c:pt idx="25">
                  <c:v>8.3333333333333329E-2</c:v>
                </c:pt>
                <c:pt idx="26">
                  <c:v>0.15384615384615385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</c:v>
                </c:pt>
                <c:pt idx="33">
                  <c:v>8.3333333333333329E-2</c:v>
                </c:pt>
                <c:pt idx="36">
                  <c:v>0</c:v>
                </c:pt>
                <c:pt idx="37">
                  <c:v>0.5</c:v>
                </c:pt>
                <c:pt idx="38">
                  <c:v>0.14285714285714285</c:v>
                </c:pt>
                <c:pt idx="39">
                  <c:v>0.5</c:v>
                </c:pt>
                <c:pt idx="40">
                  <c:v>0.14285714285714285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5">
                  <c:v>0.5</c:v>
                </c:pt>
                <c:pt idx="56">
                  <c:v>0.42857142857142855</c:v>
                </c:pt>
                <c:pt idx="57">
                  <c:v>0.5</c:v>
                </c:pt>
                <c:pt idx="58">
                  <c:v>0.16666666666666666</c:v>
                </c:pt>
                <c:pt idx="59">
                  <c:v>0.14285714285714285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0.1</c:v>
                </c:pt>
                <c:pt idx="66">
                  <c:v>0</c:v>
                </c:pt>
                <c:pt idx="67">
                  <c:v>0</c:v>
                </c:pt>
                <c:pt idx="68">
                  <c:v>3.8461538461538464E-2</c:v>
                </c:pt>
                <c:pt idx="69">
                  <c:v>3.7037037037037035E-2</c:v>
                </c:pt>
                <c:pt idx="70">
                  <c:v>7.407407407407407E-2</c:v>
                </c:pt>
                <c:pt idx="71">
                  <c:v>3.7037037037037035E-2</c:v>
                </c:pt>
                <c:pt idx="74">
                  <c:v>2.3255813953488372E-2</c:v>
                </c:pt>
                <c:pt idx="75">
                  <c:v>0</c:v>
                </c:pt>
                <c:pt idx="76">
                  <c:v>0.22500000000000001</c:v>
                </c:pt>
                <c:pt idx="77">
                  <c:v>2.3255813953488372E-2</c:v>
                </c:pt>
                <c:pt idx="78">
                  <c:v>2.3255813953488372E-2</c:v>
                </c:pt>
                <c:pt idx="79">
                  <c:v>2.3255813953488372E-2</c:v>
                </c:pt>
                <c:pt idx="80">
                  <c:v>0</c:v>
                </c:pt>
                <c:pt idx="81">
                  <c:v>0.52500000000000002</c:v>
                </c:pt>
                <c:pt idx="82">
                  <c:v>0.22500000000000001</c:v>
                </c:pt>
                <c:pt idx="83">
                  <c:v>4.6511627906976744E-2</c:v>
                </c:pt>
                <c:pt idx="84">
                  <c:v>4.6511627906976744E-2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91">
                  <c:v>7.3170731707317069E-2</c:v>
                </c:pt>
                <c:pt idx="92">
                  <c:v>0.13157894736842105</c:v>
                </c:pt>
                <c:pt idx="93">
                  <c:v>0.13157894736842105</c:v>
                </c:pt>
                <c:pt idx="94">
                  <c:v>0.10526315789473684</c:v>
                </c:pt>
                <c:pt idx="95">
                  <c:v>5.2631578947368418E-2</c:v>
                </c:pt>
                <c:pt idx="96">
                  <c:v>0.10526315789473684</c:v>
                </c:pt>
                <c:pt idx="97">
                  <c:v>0.44736842105263158</c:v>
                </c:pt>
                <c:pt idx="98">
                  <c:v>0.23684210526315788</c:v>
                </c:pt>
                <c:pt idx="99">
                  <c:v>7.8947368421052627E-2</c:v>
                </c:pt>
                <c:pt idx="100">
                  <c:v>4.878048780487805E-2</c:v>
                </c:pt>
                <c:pt idx="101">
                  <c:v>0.10526315789473684</c:v>
                </c:pt>
                <c:pt idx="102">
                  <c:v>0</c:v>
                </c:pt>
                <c:pt idx="103">
                  <c:v>2.6315789473684209E-2</c:v>
                </c:pt>
                <c:pt idx="104">
                  <c:v>5.2631578947368418E-2</c:v>
                </c:pt>
                <c:pt idx="105">
                  <c:v>2.6315789473684209E-2</c:v>
                </c:pt>
                <c:pt idx="106">
                  <c:v>5.2631578947368418E-2</c:v>
                </c:pt>
                <c:pt idx="107">
                  <c:v>5.2631578947368418E-2</c:v>
                </c:pt>
                <c:pt idx="108">
                  <c:v>7.8947368421052627E-2</c:v>
                </c:pt>
                <c:pt idx="109">
                  <c:v>5.2631578947368418E-2</c:v>
                </c:pt>
                <c:pt idx="110">
                  <c:v>2.6315789473684209E-2</c:v>
                </c:pt>
                <c:pt idx="111">
                  <c:v>2.6315789473684209E-2</c:v>
                </c:pt>
                <c:pt idx="112">
                  <c:v>0</c:v>
                </c:pt>
                <c:pt idx="113">
                  <c:v>0</c:v>
                </c:pt>
                <c:pt idx="114">
                  <c:v>2.6315789473684209E-2</c:v>
                </c:pt>
                <c:pt idx="115">
                  <c:v>0</c:v>
                </c:pt>
                <c:pt idx="116">
                  <c:v>2.4390243902439025E-2</c:v>
                </c:pt>
                <c:pt idx="119">
                  <c:v>0.4</c:v>
                </c:pt>
                <c:pt idx="120">
                  <c:v>0.04</c:v>
                </c:pt>
                <c:pt idx="121">
                  <c:v>0.04</c:v>
                </c:pt>
                <c:pt idx="122">
                  <c:v>7.407407407407407E-2</c:v>
                </c:pt>
                <c:pt idx="123">
                  <c:v>0.04</c:v>
                </c:pt>
                <c:pt idx="124">
                  <c:v>0.08</c:v>
                </c:pt>
                <c:pt idx="125">
                  <c:v>0.04</c:v>
                </c:pt>
                <c:pt idx="126">
                  <c:v>0</c:v>
                </c:pt>
                <c:pt idx="127">
                  <c:v>0</c:v>
                </c:pt>
                <c:pt idx="128">
                  <c:v>0.55555555555555558</c:v>
                </c:pt>
                <c:pt idx="131">
                  <c:v>4.3478260869565216E-2</c:v>
                </c:pt>
                <c:pt idx="132">
                  <c:v>0</c:v>
                </c:pt>
                <c:pt idx="133">
                  <c:v>0</c:v>
                </c:pt>
                <c:pt idx="134">
                  <c:v>4.3478260869565216E-2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8.6956521739130432E-2</c:v>
                </c:pt>
                <c:pt idx="141">
                  <c:v>4.3478260869565216E-2</c:v>
                </c:pt>
                <c:pt idx="142">
                  <c:v>0</c:v>
                </c:pt>
                <c:pt idx="143">
                  <c:v>0</c:v>
                </c:pt>
                <c:pt idx="144">
                  <c:v>4.3478260869565216E-2</c:v>
                </c:pt>
                <c:pt idx="145">
                  <c:v>0</c:v>
                </c:pt>
                <c:pt idx="146">
                  <c:v>0</c:v>
                </c:pt>
                <c:pt idx="147">
                  <c:v>0.4</c:v>
                </c:pt>
                <c:pt idx="148">
                  <c:v>0.04</c:v>
                </c:pt>
                <c:pt idx="151">
                  <c:v>0.15151515151515152</c:v>
                </c:pt>
                <c:pt idx="152">
                  <c:v>0</c:v>
                </c:pt>
                <c:pt idx="153">
                  <c:v>0.51515151515151514</c:v>
                </c:pt>
                <c:pt idx="154">
                  <c:v>0.30303030303030304</c:v>
                </c:pt>
                <c:pt idx="155">
                  <c:v>2.6315789473684209E-2</c:v>
                </c:pt>
                <c:pt idx="156">
                  <c:v>0</c:v>
                </c:pt>
                <c:pt idx="157">
                  <c:v>2.6315789473684209E-2</c:v>
                </c:pt>
                <c:pt idx="158">
                  <c:v>0</c:v>
                </c:pt>
                <c:pt idx="159">
                  <c:v>0</c:v>
                </c:pt>
                <c:pt idx="160">
                  <c:v>2.6315789473684209E-2</c:v>
                </c:pt>
                <c:pt idx="161">
                  <c:v>0</c:v>
                </c:pt>
                <c:pt idx="162">
                  <c:v>3.0303030303030304E-2</c:v>
                </c:pt>
                <c:pt idx="163">
                  <c:v>2.6315789473684209E-2</c:v>
                </c:pt>
                <c:pt idx="164">
                  <c:v>2.564102564102564E-2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2.564102564102564E-2</c:v>
                </c:pt>
                <c:pt idx="169">
                  <c:v>2.564102564102564E-2</c:v>
                </c:pt>
                <c:pt idx="170">
                  <c:v>2.564102564102564E-2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62-824C-8A43-4B1CE7174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067210512"/>
        <c:axId val="777764639"/>
      </c:barChart>
      <c:catAx>
        <c:axId val="1067210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7764639"/>
        <c:crosses val="autoZero"/>
        <c:auto val="1"/>
        <c:lblAlgn val="ctr"/>
        <c:lblOffset val="100"/>
        <c:noMultiLvlLbl val="0"/>
      </c:catAx>
      <c:valAx>
        <c:axId val="77776463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210512"/>
        <c:crosses val="autoZero"/>
        <c:crossBetween val="between"/>
        <c:majorUnit val="0.5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348224</xdr:colOff>
      <xdr:row>15</xdr:row>
      <xdr:rowOff>67733</xdr:rowOff>
    </xdr:from>
    <xdr:to>
      <xdr:col>24</xdr:col>
      <xdr:colOff>423333</xdr:colOff>
      <xdr:row>27</xdr:row>
      <xdr:rowOff>186266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9B118F-B960-3153-01D7-AAA6C2488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355600</xdr:colOff>
      <xdr:row>28</xdr:row>
      <xdr:rowOff>118533</xdr:rowOff>
    </xdr:from>
    <xdr:to>
      <xdr:col>24</xdr:col>
      <xdr:colOff>430709</xdr:colOff>
      <xdr:row>70</xdr:row>
      <xdr:rowOff>67734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44CBD0-8E1A-AE43-8FDE-3CCA71216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348224</xdr:colOff>
      <xdr:row>15</xdr:row>
      <xdr:rowOff>67733</xdr:rowOff>
    </xdr:from>
    <xdr:to>
      <xdr:col>24</xdr:col>
      <xdr:colOff>423333</xdr:colOff>
      <xdr:row>60</xdr:row>
      <xdr:rowOff>60476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512A52-462E-674A-9D18-37C49C52C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355600</xdr:colOff>
      <xdr:row>60</xdr:row>
      <xdr:rowOff>181428</xdr:rowOff>
    </xdr:from>
    <xdr:to>
      <xdr:col>24</xdr:col>
      <xdr:colOff>430709</xdr:colOff>
      <xdr:row>76</xdr:row>
      <xdr:rowOff>67733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063F5E-EAF6-3042-880D-BD36CFF01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348224</xdr:colOff>
      <xdr:row>15</xdr:row>
      <xdr:rowOff>67733</xdr:rowOff>
    </xdr:from>
    <xdr:to>
      <xdr:col>24</xdr:col>
      <xdr:colOff>423333</xdr:colOff>
      <xdr:row>57</xdr:row>
      <xdr:rowOff>0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3986DC1F-EC70-244D-9648-B44EA8828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355600</xdr:colOff>
      <xdr:row>57</xdr:row>
      <xdr:rowOff>0</xdr:rowOff>
    </xdr:from>
    <xdr:to>
      <xdr:col>24</xdr:col>
      <xdr:colOff>430709</xdr:colOff>
      <xdr:row>57</xdr:row>
      <xdr:rowOff>67733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1E38A9-039A-0848-919D-DE07FD60D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348224</xdr:colOff>
      <xdr:row>15</xdr:row>
      <xdr:rowOff>67730</xdr:rowOff>
    </xdr:from>
    <xdr:to>
      <xdr:col>24</xdr:col>
      <xdr:colOff>423333</xdr:colOff>
      <xdr:row>187</xdr:row>
      <xdr:rowOff>119529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1E81367D-C241-9146-A5AE-9F41D1AA7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mrei Ewers" id="{822A4E7D-ACCA-4436-92A7-10BEB04752B5}" userId="S::aewers@biosmartdata.eu::1984f3d6-9c9f-42a3-85ff-206a06aaca8f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5-02-07T10:07:57.37" personId="{822A4E7D-ACCA-4436-92A7-10BEB04752B5}" id="{3AD0BE3D-F189-4828-908E-92602E8457C3}">
    <text>Find specific scale online</text>
  </threadedComment>
  <threadedComment ref="B32" dT="2025-02-07T10:09:37.93" personId="{822A4E7D-ACCA-4436-92A7-10BEB04752B5}" id="{66BE7B29-3C8B-4A6A-88A7-1D157F27B947}">
    <text xml:space="preserve">Prio2: Add Scale PREM </text>
  </threadedComment>
</ThreadedComments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  <wetp:taskpane dockstate="right" visibility="0" width="350" row="4">
    <wetp:webextensionref xmlns:r="http://schemas.openxmlformats.org/officeDocument/2006/relationships" r:id="rId2"/>
  </wetp:taskpane>
  <wetp:taskpane dockstate="right" visibility="0" width="350" row="6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0410B3A9-F4C2-4D7F-8BCE-5A9812125419}">
  <we:reference id="wa104381504" version="1.0.0.0" store="es-ES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3FC55DF3-34DA-42A9-A74E-CB06D15EFF7A}">
  <we:reference id="wa200007046" version="1.0.7.0" store="es-ES" storeType="OMEX"/>
  <we:alternateReferences>
    <we:reference id="WA200007046" version="1.0.7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_xldudf_BOARDFLARE_TRANSLATE</we:customFunctionIds>
      </we:customFunctionIdList>
    </a:ext>
  </we:extLst>
</we:webextension>
</file>

<file path=xl/webextensions/webextension3.xml><?xml version="1.0" encoding="utf-8"?>
<we:webextension xmlns:we="http://schemas.microsoft.com/office/webextensions/webextension/2010/11" id="{FA8D9680-C3F1-4665-A868-BA02B5A90B10}">
  <we:reference id="wa200005502" version="1.0.0.12" store="es-ES" storeType="OMEX"/>
  <we:alternateReferences>
    <we:reference id="wa200005502" version="1.0.0.12" store="wa200005502" storeType="OMEX"/>
  </we:alternateReferences>
  <we:properties>
    <we:property name="docId" value="&quot;-zvU9H6-m2t8qgBgZRAFb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C825-769C-E146-A67D-5C9EA9DE702B}">
  <sheetPr>
    <pageSetUpPr fitToPage="1"/>
  </sheetPr>
  <dimension ref="B3:I70"/>
  <sheetViews>
    <sheetView showGridLines="0" tabSelected="1" zoomScale="60" zoomScaleNormal="60" workbookViewId="0">
      <selection activeCell="I11" sqref="I11"/>
    </sheetView>
  </sheetViews>
  <sheetFormatPr baseColWidth="10" defaultColWidth="10.58203125" defaultRowHeight="16" x14ac:dyDescent="0.4"/>
  <cols>
    <col min="1" max="1" width="10.58203125" style="4"/>
    <col min="2" max="2" width="85.08203125" style="4" customWidth="1"/>
    <col min="3" max="9" width="10.58203125" style="2"/>
    <col min="10" max="16384" width="10.58203125" style="4"/>
  </cols>
  <sheetData>
    <row r="3" spans="2:8" ht="21" x14ac:dyDescent="0.4">
      <c r="B3" s="9" t="s">
        <v>319</v>
      </c>
    </row>
    <row r="6" spans="2:8" x14ac:dyDescent="0.4">
      <c r="B6" s="5" t="str">
        <f>B0D!D4</f>
        <v>Totals</v>
      </c>
      <c r="C6" s="8">
        <f>SUM(C7:C10)</f>
        <v>52</v>
      </c>
    </row>
    <row r="7" spans="2:8" x14ac:dyDescent="0.4">
      <c r="B7" s="5" t="str">
        <f>B0D!M4</f>
        <v>Anesthesiology, Resuscitation and Pain Management</v>
      </c>
      <c r="C7" s="8">
        <f>B0D!M5</f>
        <v>26</v>
      </c>
    </row>
    <row r="8" spans="2:8" x14ac:dyDescent="0.4">
      <c r="B8" s="5" t="str">
        <f>B0D!V4</f>
        <v>Orthopedic Surgery and Traumatology</v>
      </c>
      <c r="C8" s="8">
        <f>B0D!V5</f>
        <v>9</v>
      </c>
    </row>
    <row r="9" spans="2:8" x14ac:dyDescent="0.4">
      <c r="B9" s="5" t="str">
        <f>B0D!AE4</f>
        <v>Physical Medicine and Rehabilitation</v>
      </c>
      <c r="C9" s="8">
        <f>B0D!AE5</f>
        <v>13</v>
      </c>
      <c r="H9" s="28"/>
    </row>
    <row r="10" spans="2:8" x14ac:dyDescent="0.4">
      <c r="B10" s="5" t="str">
        <f>B0D!AN4</f>
        <v>Rheumatology</v>
      </c>
      <c r="C10" s="8">
        <f>B0D!AN5</f>
        <v>4</v>
      </c>
    </row>
    <row r="11" spans="2:8" x14ac:dyDescent="0.4">
      <c r="B11" s="5" t="str">
        <f>B0D!AX4</f>
        <v>Weighted average</v>
      </c>
      <c r="C11" s="8">
        <f>C6</f>
        <v>52</v>
      </c>
    </row>
    <row r="14" spans="2:8" x14ac:dyDescent="0.4">
      <c r="B14" s="10" t="s">
        <v>61</v>
      </c>
      <c r="C14" s="27" t="s">
        <v>332</v>
      </c>
    </row>
    <row r="16" spans="2:8" x14ac:dyDescent="0.4">
      <c r="C16" s="7">
        <v>5</v>
      </c>
      <c r="D16" s="7">
        <v>4</v>
      </c>
      <c r="E16" s="7">
        <v>3</v>
      </c>
      <c r="F16" s="7">
        <v>2</v>
      </c>
      <c r="G16" s="7">
        <v>1</v>
      </c>
    </row>
    <row r="17" spans="2:9" x14ac:dyDescent="0.4">
      <c r="B17" s="23" t="s">
        <v>324</v>
      </c>
      <c r="C17" s="6">
        <f>IF($B$14=B0D!$D$4,B0D!E5,IF($B$14=B0D!$M$4,B0D!N5,IF($B$14=B0D!$V$4,B0D!W5,IF($B$14=B0D!$AE$4,B0D!AF5,IF($B$14=B0D!$AN$4,B0D!AO5,IF($B$14=B0D!$AX$4,B0D!AY5,""))))))</f>
        <v>0.69230769230769229</v>
      </c>
      <c r="D17" s="6">
        <f>IF($B$14=B0D!$D$4,B0D!F5,IF($B$14=B0D!$M$4,B0D!O5,IF($B$14=B0D!$V$4,B0D!X5,IF($B$14=B0D!$AE$4,B0D!AG5,IF($B$14=B0D!$AN$4,B0D!AP5,IF($B$14=B0D!$AX$4,B0D!AZ5,""))))))</f>
        <v>0.13461538461538461</v>
      </c>
      <c r="E17" s="6">
        <f>IF($B$14=B0D!$D$4,B0D!G5,IF($B$14=B0D!$M$4,B0D!P5,IF($B$14=B0D!$V$4,B0D!Y5,IF($B$14=B0D!$AE$4,B0D!AH5,IF($B$14=B0D!$AN$4,B0D!AQ5,IF($B$14=B0D!$AX$4,B0D!BA5,""))))))</f>
        <v>0</v>
      </c>
      <c r="F17" s="6">
        <f>IF($B$14=B0D!$D$4,B0D!H5,IF($B$14=B0D!$M$4,B0D!Q5,IF($B$14=B0D!$V$4,B0D!Z5,IF($B$14=B0D!$AE$4,B0D!AI5,IF($B$14=B0D!$AN$4,B0D!AR5,IF($B$14=B0D!$AX$4,B0D!BB5,""))))))</f>
        <v>0</v>
      </c>
      <c r="G17" s="6">
        <f>IF($B$14=B0D!$D$4,B0D!I5,IF($B$14=B0D!$M$4,B0D!R5,IF($B$14=B0D!$V$4,B0D!AA5,IF($B$14=B0D!$AE$4,B0D!AJ5,IF($B$14=B0D!$AN$4,B0D!AS5,IF($B$14=B0D!$AX$4,B0D!BC5,""))))))</f>
        <v>0.17307692307692307</v>
      </c>
      <c r="H17" s="3"/>
      <c r="I17" s="3" t="str">
        <f>IF($B$14=B0D!$D$4,B0D!K5,IF($B$14=B0D!$M$4,B0D!T5,IF($B$14=B0D!$V$4,B0D!AC5,IF($B$14=B0D!$AE$4,B0D!AL5,IF($B$14=B0D!$AN$4,B0D!AU5,IF($B$14=B0D!$AX$4,B0D!BE5,""))))))</f>
        <v>Yes</v>
      </c>
    </row>
    <row r="18" spans="2:9" x14ac:dyDescent="0.4">
      <c r="B18" s="24" t="s">
        <v>323</v>
      </c>
      <c r="C18" s="6">
        <f>IF($B$14=B0D!$D$4,B0D!E6,IF($B$14=B0D!$M$4,B0D!N6,IF($B$14=B0D!$V$4,B0D!W6,IF($B$14=B0D!$AE$4,B0D!AF6,IF($B$14=B0D!$AN$4,B0D!AO6,IF($B$14=B0D!$AX$4,B0D!AY6,""))))))</f>
        <v>7.6923076923076927E-2</v>
      </c>
      <c r="D18" s="6">
        <f>IF($B$14=B0D!$D$4,B0D!F6,IF($B$14=B0D!$M$4,B0D!O6,IF($B$14=B0D!$V$4,B0D!X6,IF($B$14=B0D!$AE$4,B0D!AG6,IF($B$14=B0D!$AN$4,B0D!AP6,IF($B$14=B0D!$AX$4,B0D!AZ6,""))))))</f>
        <v>0.32692307692307693</v>
      </c>
      <c r="E18" s="6">
        <f>IF($B$14=B0D!$D$4,B0D!G6,IF($B$14=B0D!$M$4,B0D!P6,IF($B$14=B0D!$V$4,B0D!Y6,IF($B$14=B0D!$AE$4,B0D!AH6,IF($B$14=B0D!$AN$4,B0D!AQ6,IF($B$14=B0D!$AX$4,B0D!BA6,""))))))</f>
        <v>0.21153846153846154</v>
      </c>
      <c r="F18" s="6">
        <f>IF($B$14=B0D!$D$4,B0D!H6,IF($B$14=B0D!$M$4,B0D!Q6,IF($B$14=B0D!$V$4,B0D!Z6,IF($B$14=B0D!$AE$4,B0D!AI6,IF($B$14=B0D!$AN$4,B0D!AR6,IF($B$14=B0D!$AX$4,B0D!BB6,""))))))</f>
        <v>0.15384615384615385</v>
      </c>
      <c r="G18" s="6">
        <f>IF($B$14=B0D!$D$4,B0D!I6,IF($B$14=B0D!$M$4,B0D!R6,IF($B$14=B0D!$V$4,B0D!AA6,IF($B$14=B0D!$AE$4,B0D!AJ6,IF($B$14=B0D!$AN$4,B0D!AS6,IF($B$14=B0D!$AX$4,B0D!BC6,""))))))</f>
        <v>0.23076923076923078</v>
      </c>
      <c r="H18" s="3"/>
      <c r="I18" s="3" t="str">
        <f>IF($B$14=B0D!$D$4,B0D!K6,IF($B$14=B0D!$M$4,B0D!T6,IF($B$14=B0D!$V$4,B0D!AC6,IF($B$14=B0D!$AE$4,B0D!AL6,IF($B$14=B0D!$AN$4,B0D!AU6,IF($B$14=B0D!$AX$4,B0D!BE6,""))))))</f>
        <v>No</v>
      </c>
    </row>
    <row r="19" spans="2:9" x14ac:dyDescent="0.4">
      <c r="B19" s="24" t="s">
        <v>322</v>
      </c>
      <c r="C19" s="6">
        <f>IF($B$14=B0D!$D$4,B0D!E7,IF($B$14=B0D!$M$4,B0D!N7,IF($B$14=B0D!$V$4,B0D!W7,IF($B$14=B0D!$AE$4,B0D!AF7,IF($B$14=B0D!$AN$4,B0D!AO7,IF($B$14=B0D!$AX$4,B0D!AY7,""))))))</f>
        <v>0.38461538461538464</v>
      </c>
      <c r="D19" s="6">
        <f>IF($B$14=B0D!$D$4,B0D!F7,IF($B$14=B0D!$M$4,B0D!O7,IF($B$14=B0D!$V$4,B0D!X7,IF($B$14=B0D!$AE$4,B0D!AG7,IF($B$14=B0D!$AN$4,B0D!AP7,IF($B$14=B0D!$AX$4,B0D!AZ7,""))))))</f>
        <v>0.30769230769230771</v>
      </c>
      <c r="E19" s="6">
        <f>IF($B$14=B0D!$D$4,B0D!G7,IF($B$14=B0D!$M$4,B0D!P7,IF($B$14=B0D!$V$4,B0D!Y7,IF($B$14=B0D!$AE$4,B0D!AH7,IF($B$14=B0D!$AN$4,B0D!AQ7,IF($B$14=B0D!$AX$4,B0D!BA7,""))))))</f>
        <v>9.6153846153846159E-2</v>
      </c>
      <c r="F19" s="6">
        <f>IF($B$14=B0D!$D$4,B0D!H7,IF($B$14=B0D!$M$4,B0D!Q7,IF($B$14=B0D!$V$4,B0D!Z7,IF($B$14=B0D!$AE$4,B0D!AI7,IF($B$14=B0D!$AN$4,B0D!AR7,IF($B$14=B0D!$AX$4,B0D!BB7,""))))))</f>
        <v>3.8461538461538464E-2</v>
      </c>
      <c r="G19" s="6">
        <f>IF($B$14=B0D!$D$4,B0D!I7,IF($B$14=B0D!$M$4,B0D!R7,IF($B$14=B0D!$V$4,B0D!AA7,IF($B$14=B0D!$AE$4,B0D!AJ7,IF($B$14=B0D!$AN$4,B0D!AS7,IF($B$14=B0D!$AX$4,B0D!BC7,""))))))</f>
        <v>0.17307692307692307</v>
      </c>
      <c r="H19" s="3"/>
      <c r="I19" s="3" t="str">
        <f>IF($B$14=B0D!$D$4,B0D!K7,IF($B$14=B0D!$M$4,B0D!T7,IF($B$14=B0D!$V$4,B0D!AC7,IF($B$14=B0D!$AE$4,B0D!AL7,IF($B$14=B0D!$AN$4,B0D!AU7,IF($B$14=B0D!$AX$4,B0D!BE7,""))))))</f>
        <v>No</v>
      </c>
    </row>
    <row r="20" spans="2:9" x14ac:dyDescent="0.4">
      <c r="B20" s="23" t="s">
        <v>11</v>
      </c>
      <c r="C20" s="6">
        <f>IF($B$14=B0D!$D$4,B0D!E8,IF($B$14=B0D!$M$4,B0D!N8,IF($B$14=B0D!$V$4,B0D!W8,IF($B$14=B0D!$AE$4,B0D!AF8,IF($B$14=B0D!$AN$4,B0D!AO8,IF($B$14=B0D!$AX$4,B0D!AY8,""))))))</f>
        <v>0.57692307692307687</v>
      </c>
      <c r="D20" s="6">
        <f>IF($B$14=B0D!$D$4,B0D!F8,IF($B$14=B0D!$M$4,B0D!O8,IF($B$14=B0D!$V$4,B0D!X8,IF($B$14=B0D!$AE$4,B0D!AG8,IF($B$14=B0D!$AN$4,B0D!AP8,IF($B$14=B0D!$AX$4,B0D!AZ8,""))))))</f>
        <v>0.25</v>
      </c>
      <c r="E20" s="6">
        <f>IF($B$14=B0D!$D$4,B0D!G8,IF($B$14=B0D!$M$4,B0D!P8,IF($B$14=B0D!$V$4,B0D!Y8,IF($B$14=B0D!$AE$4,B0D!AH8,IF($B$14=B0D!$AN$4,B0D!AQ8,IF($B$14=B0D!$AX$4,B0D!BA8,""))))))</f>
        <v>0.17307692307692307</v>
      </c>
      <c r="F20" s="6">
        <f>IF($B$14=B0D!$D$4,B0D!H8,IF($B$14=B0D!$M$4,B0D!Q8,IF($B$14=B0D!$V$4,B0D!Z8,IF($B$14=B0D!$AE$4,B0D!AI8,IF($B$14=B0D!$AN$4,B0D!AR8,IF($B$14=B0D!$AX$4,B0D!BB8,""))))))</f>
        <v>0</v>
      </c>
      <c r="G20" s="6">
        <f>IF($B$14=B0D!$D$4,B0D!I8,IF($B$14=B0D!$M$4,B0D!R8,IF($B$14=B0D!$V$4,B0D!AA8,IF($B$14=B0D!$AE$4,B0D!AJ8,IF($B$14=B0D!$AN$4,B0D!AS8,IF($B$14=B0D!$AX$4,B0D!BC8,""))))))</f>
        <v>0</v>
      </c>
      <c r="H20" s="3"/>
      <c r="I20" s="3" t="str">
        <f>IF($B$14=B0D!$D$4,B0D!K8,IF($B$14=B0D!$M$4,B0D!T8,IF($B$14=B0D!$V$4,B0D!AC8,IF($B$14=B0D!$AE$4,B0D!AL8,IF($B$14=B0D!$AN$4,B0D!AU8,IF($B$14=B0D!$AX$4,B0D!BE8,""))))))</f>
        <v>Yes</v>
      </c>
    </row>
    <row r="21" spans="2:9" x14ac:dyDescent="0.4">
      <c r="B21" s="23" t="s">
        <v>12</v>
      </c>
      <c r="C21" s="6">
        <f>IF($B$14=B0D!$D$4,B0D!E9,IF($B$14=B0D!$M$4,B0D!N9,IF($B$14=B0D!$V$4,B0D!W9,IF($B$14=B0D!$AE$4,B0D!AF9,IF($B$14=B0D!$AN$4,B0D!AO9,IF($B$14=B0D!$AX$4,B0D!AY9,""))))))</f>
        <v>0.65384615384615385</v>
      </c>
      <c r="D21" s="6">
        <f>IF($B$14=B0D!$D$4,B0D!F9,IF($B$14=B0D!$M$4,B0D!O9,IF($B$14=B0D!$V$4,B0D!X9,IF($B$14=B0D!$AE$4,B0D!AG9,IF($B$14=B0D!$AN$4,B0D!AP9,IF($B$14=B0D!$AX$4,B0D!AZ9,""))))))</f>
        <v>0.25</v>
      </c>
      <c r="E21" s="6">
        <f>IF($B$14=B0D!$D$4,B0D!G9,IF($B$14=B0D!$M$4,B0D!P9,IF($B$14=B0D!$V$4,B0D!Y9,IF($B$14=B0D!$AE$4,B0D!AH9,IF($B$14=B0D!$AN$4,B0D!AQ9,IF($B$14=B0D!$AX$4,B0D!BA9,""))))))</f>
        <v>5.7692307692307696E-2</v>
      </c>
      <c r="F21" s="6">
        <f>IF($B$14=B0D!$D$4,B0D!H9,IF($B$14=B0D!$M$4,B0D!Q9,IF($B$14=B0D!$V$4,B0D!Z9,IF($B$14=B0D!$AE$4,B0D!AI9,IF($B$14=B0D!$AN$4,B0D!AR9,IF($B$14=B0D!$AX$4,B0D!BB9,""))))))</f>
        <v>3.8461538461538464E-2</v>
      </c>
      <c r="G21" s="6">
        <f>IF($B$14=B0D!$D$4,B0D!I9,IF($B$14=B0D!$M$4,B0D!R9,IF($B$14=B0D!$V$4,B0D!AA9,IF($B$14=B0D!$AE$4,B0D!AJ9,IF($B$14=B0D!$AN$4,B0D!AS9,IF($B$14=B0D!$AX$4,B0D!BC9,""))))))</f>
        <v>0</v>
      </c>
      <c r="H21" s="3"/>
      <c r="I21" s="3" t="str">
        <f>IF($B$14=B0D!$D$4,B0D!K9,IF($B$14=B0D!$M$4,B0D!T9,IF($B$14=B0D!$V$4,B0D!AC9,IF($B$14=B0D!$AE$4,B0D!AL9,IF($B$14=B0D!$AN$4,B0D!AU9,IF($B$14=B0D!$AX$4,B0D!BE9,""))))))</f>
        <v>Yes</v>
      </c>
    </row>
    <row r="22" spans="2:9" x14ac:dyDescent="0.4">
      <c r="B22" s="24" t="s">
        <v>13</v>
      </c>
      <c r="C22" s="6">
        <f>IF($B$14=B0D!$D$4,B0D!E10,IF($B$14=B0D!$M$4,B0D!N10,IF($B$14=B0D!$V$4,B0D!W10,IF($B$14=B0D!$AE$4,B0D!AF10,IF($B$14=B0D!$AN$4,B0D!AO10,IF($B$14=B0D!$AX$4,B0D!AY10,""))))))</f>
        <v>7.6923076923076927E-2</v>
      </c>
      <c r="D22" s="6">
        <f>IF($B$14=B0D!$D$4,B0D!F10,IF($B$14=B0D!$M$4,B0D!O10,IF($B$14=B0D!$V$4,B0D!X10,IF($B$14=B0D!$AE$4,B0D!AG10,IF($B$14=B0D!$AN$4,B0D!AP10,IF($B$14=B0D!$AX$4,B0D!AZ10,""))))))</f>
        <v>0.19230769230769232</v>
      </c>
      <c r="E22" s="6">
        <f>IF($B$14=B0D!$D$4,B0D!G10,IF($B$14=B0D!$M$4,B0D!P10,IF($B$14=B0D!$V$4,B0D!Y10,IF($B$14=B0D!$AE$4,B0D!AH10,IF($B$14=B0D!$AN$4,B0D!AQ10,IF($B$14=B0D!$AX$4,B0D!BA10,""))))))</f>
        <v>0.19230769230769232</v>
      </c>
      <c r="F22" s="6">
        <f>IF($B$14=B0D!$D$4,B0D!H10,IF($B$14=B0D!$M$4,B0D!Q10,IF($B$14=B0D!$V$4,B0D!Z10,IF($B$14=B0D!$AE$4,B0D!AI10,IF($B$14=B0D!$AN$4,B0D!AR10,IF($B$14=B0D!$AX$4,B0D!BB10,""))))))</f>
        <v>7.6923076923076927E-2</v>
      </c>
      <c r="G22" s="6">
        <f>IF($B$14=B0D!$D$4,B0D!I10,IF($B$14=B0D!$M$4,B0D!R10,IF($B$14=B0D!$V$4,B0D!AA10,IF($B$14=B0D!$AE$4,B0D!AJ10,IF($B$14=B0D!$AN$4,B0D!AS10,IF($B$14=B0D!$AX$4,B0D!BC10,""))))))</f>
        <v>0.46153846153846156</v>
      </c>
      <c r="H22" s="3"/>
      <c r="I22" s="3" t="str">
        <f>IF($B$14=B0D!$D$4,B0D!K10,IF($B$14=B0D!$M$4,B0D!T10,IF($B$14=B0D!$V$4,B0D!AC10,IF($B$14=B0D!$AE$4,B0D!AL10,IF($B$14=B0D!$AN$4,B0D!AU10,IF($B$14=B0D!$AX$4,B0D!BE10,""))))))</f>
        <v>No</v>
      </c>
    </row>
    <row r="23" spans="2:9" x14ac:dyDescent="0.4">
      <c r="B23" s="24" t="s">
        <v>14</v>
      </c>
      <c r="C23" s="6">
        <f>IF($B$14=B0D!$D$4,B0D!E11,IF($B$14=B0D!$M$4,B0D!N11,IF($B$14=B0D!$V$4,B0D!W11,IF($B$14=B0D!$AE$4,B0D!AF11,IF($B$14=B0D!$AN$4,B0D!AO11,IF($B$14=B0D!$AX$4,B0D!AY11,""))))))</f>
        <v>0.11538461538461539</v>
      </c>
      <c r="D23" s="6">
        <f>IF($B$14=B0D!$D$4,B0D!F11,IF($B$14=B0D!$M$4,B0D!O11,IF($B$14=B0D!$V$4,B0D!X11,IF($B$14=B0D!$AE$4,B0D!AG11,IF($B$14=B0D!$AN$4,B0D!AP11,IF($B$14=B0D!$AX$4,B0D!AZ11,""))))))</f>
        <v>0.42307692307692307</v>
      </c>
      <c r="E23" s="6">
        <f>IF($B$14=B0D!$D$4,B0D!G11,IF($B$14=B0D!$M$4,B0D!P11,IF($B$14=B0D!$V$4,B0D!Y11,IF($B$14=B0D!$AE$4,B0D!AH11,IF($B$14=B0D!$AN$4,B0D!AQ11,IF($B$14=B0D!$AX$4,B0D!BA11,""))))))</f>
        <v>0.38461538461538464</v>
      </c>
      <c r="F23" s="6">
        <f>IF($B$14=B0D!$D$4,B0D!H11,IF($B$14=B0D!$M$4,B0D!Q11,IF($B$14=B0D!$V$4,B0D!Z11,IF($B$14=B0D!$AE$4,B0D!AI11,IF($B$14=B0D!$AN$4,B0D!AR11,IF($B$14=B0D!$AX$4,B0D!BB11,""))))))</f>
        <v>7.6923076923076927E-2</v>
      </c>
      <c r="G23" s="6">
        <f>IF($B$14=B0D!$D$4,B0D!I11,IF($B$14=B0D!$M$4,B0D!R11,IF($B$14=B0D!$V$4,B0D!AA11,IF($B$14=B0D!$AE$4,B0D!AJ11,IF($B$14=B0D!$AN$4,B0D!AS11,IF($B$14=B0D!$AX$4,B0D!BC11,""))))))</f>
        <v>0</v>
      </c>
      <c r="H23" s="3"/>
      <c r="I23" s="3" t="str">
        <f>IF($B$14=B0D!$D$4,B0D!K11,IF($B$14=B0D!$M$4,B0D!T11,IF($B$14=B0D!$V$4,B0D!AC11,IF($B$14=B0D!$AE$4,B0D!AL11,IF($B$14=B0D!$AN$4,B0D!AU11,IF($B$14=B0D!$AX$4,B0D!BE11,""))))))</f>
        <v>No</v>
      </c>
    </row>
    <row r="24" spans="2:9" x14ac:dyDescent="0.4">
      <c r="B24" s="24" t="s">
        <v>15</v>
      </c>
      <c r="C24" s="6">
        <f>IF($B$14=B0D!$D$4,B0D!E12,IF($B$14=B0D!$M$4,B0D!N12,IF($B$14=B0D!$V$4,B0D!W12,IF($B$14=B0D!$AE$4,B0D!AF12,IF($B$14=B0D!$AN$4,B0D!AO12,IF($B$14=B0D!$AX$4,B0D!AY12,""))))))</f>
        <v>0</v>
      </c>
      <c r="D24" s="6">
        <f>IF($B$14=B0D!$D$4,B0D!F12,IF($B$14=B0D!$M$4,B0D!O12,IF($B$14=B0D!$V$4,B0D!X12,IF($B$14=B0D!$AE$4,B0D!AG12,IF($B$14=B0D!$AN$4,B0D!AP12,IF($B$14=B0D!$AX$4,B0D!AZ12,""))))))</f>
        <v>5.7692307692307696E-2</v>
      </c>
      <c r="E24" s="6">
        <f>IF($B$14=B0D!$D$4,B0D!G12,IF($B$14=B0D!$M$4,B0D!P12,IF($B$14=B0D!$V$4,B0D!Y12,IF($B$14=B0D!$AE$4,B0D!AH12,IF($B$14=B0D!$AN$4,B0D!AQ12,IF($B$14=B0D!$AX$4,B0D!BA12,""))))))</f>
        <v>0.40384615384615385</v>
      </c>
      <c r="F24" s="6">
        <f>IF($B$14=B0D!$D$4,B0D!H12,IF($B$14=B0D!$M$4,B0D!Q12,IF($B$14=B0D!$V$4,B0D!Z12,IF($B$14=B0D!$AE$4,B0D!AI12,IF($B$14=B0D!$AN$4,B0D!AR12,IF($B$14=B0D!$AX$4,B0D!BB12,""))))))</f>
        <v>0.36538461538461536</v>
      </c>
      <c r="G24" s="6">
        <f>IF($B$14=B0D!$D$4,B0D!I12,IF($B$14=B0D!$M$4,B0D!R12,IF($B$14=B0D!$V$4,B0D!AA12,IF($B$14=B0D!$AE$4,B0D!AJ12,IF($B$14=B0D!$AN$4,B0D!AS12,IF($B$14=B0D!$AX$4,B0D!BC12,""))))))</f>
        <v>0.17307692307692307</v>
      </c>
      <c r="H24" s="3"/>
      <c r="I24" s="3" t="str">
        <f>IF($B$14=B0D!$D$4,B0D!K12,IF($B$14=B0D!$M$4,B0D!T12,IF($B$14=B0D!$V$4,B0D!AC12,IF($B$14=B0D!$AE$4,B0D!AL12,IF($B$14=B0D!$AN$4,B0D!AU12,IF($B$14=B0D!$AX$4,B0D!BE12,""))))))</f>
        <v>No</v>
      </c>
    </row>
    <row r="25" spans="2:9" x14ac:dyDescent="0.4">
      <c r="B25" s="24" t="s">
        <v>16</v>
      </c>
      <c r="C25" s="6">
        <f>IF($B$14=B0D!$D$4,B0D!E13,IF($B$14=B0D!$M$4,B0D!N13,IF($B$14=B0D!$V$4,B0D!W13,IF($B$14=B0D!$AE$4,B0D!AF13,IF($B$14=B0D!$AN$4,B0D!AO13,IF($B$14=B0D!$AX$4,B0D!AY13,""))))))</f>
        <v>0</v>
      </c>
      <c r="D25" s="6">
        <f>IF($B$14=B0D!$D$4,B0D!F13,IF($B$14=B0D!$M$4,B0D!O13,IF($B$14=B0D!$V$4,B0D!X13,IF($B$14=B0D!$AE$4,B0D!AG13,IF($B$14=B0D!$AN$4,B0D!AP13,IF($B$14=B0D!$AX$4,B0D!AZ13,""))))))</f>
        <v>9.6153846153846159E-2</v>
      </c>
      <c r="E25" s="6">
        <f>IF($B$14=B0D!$D$4,B0D!G13,IF($B$14=B0D!$M$4,B0D!P13,IF($B$14=B0D!$V$4,B0D!Y13,IF($B$14=B0D!$AE$4,B0D!AH13,IF($B$14=B0D!$AN$4,B0D!AQ13,IF($B$14=B0D!$AX$4,B0D!BA13,""))))))</f>
        <v>0.30769230769230771</v>
      </c>
      <c r="F25" s="6">
        <f>IF($B$14=B0D!$D$4,B0D!H13,IF($B$14=B0D!$M$4,B0D!Q13,IF($B$14=B0D!$V$4,B0D!Z13,IF($B$14=B0D!$AE$4,B0D!AI13,IF($B$14=B0D!$AN$4,B0D!AR13,IF($B$14=B0D!$AX$4,B0D!BB13,""))))))</f>
        <v>0.30769230769230771</v>
      </c>
      <c r="G25" s="6">
        <f>IF($B$14=B0D!$D$4,B0D!I13,IF($B$14=B0D!$M$4,B0D!R13,IF($B$14=B0D!$V$4,B0D!AA13,IF($B$14=B0D!$AE$4,B0D!AJ13,IF($B$14=B0D!$AN$4,B0D!AS13,IF($B$14=B0D!$AX$4,B0D!BC13,""))))))</f>
        <v>0.28846153846153844</v>
      </c>
      <c r="H25" s="3"/>
      <c r="I25" s="3" t="str">
        <f>IF($B$14=B0D!$D$4,B0D!K13,IF($B$14=B0D!$M$4,B0D!T13,IF($B$14=B0D!$V$4,B0D!AC13,IF($B$14=B0D!$AE$4,B0D!AL13,IF($B$14=B0D!$AN$4,B0D!AU13,IF($B$14=B0D!$AX$4,B0D!BE13,""))))))</f>
        <v>No</v>
      </c>
    </row>
    <row r="26" spans="2:9" x14ac:dyDescent="0.4">
      <c r="B26" s="23" t="s">
        <v>17</v>
      </c>
      <c r="C26" s="6">
        <f>IF($B$14=B0D!$D$4,B0D!E14,IF($B$14=B0D!$M$4,B0D!N14,IF($B$14=B0D!$V$4,B0D!W14,IF($B$14=B0D!$AE$4,B0D!AF14,IF($B$14=B0D!$AN$4,B0D!AO14,IF($B$14=B0D!$AX$4,B0D!AY14,""))))))</f>
        <v>0.32692307692307693</v>
      </c>
      <c r="D26" s="6">
        <f>IF($B$14=B0D!$D$4,B0D!F14,IF($B$14=B0D!$M$4,B0D!O14,IF($B$14=B0D!$V$4,B0D!X14,IF($B$14=B0D!$AE$4,B0D!AG14,IF($B$14=B0D!$AN$4,B0D!AP14,IF($B$14=B0D!$AX$4,B0D!AZ14,""))))))</f>
        <v>0.42307692307692307</v>
      </c>
      <c r="E26" s="6">
        <f>IF($B$14=B0D!$D$4,B0D!G14,IF($B$14=B0D!$M$4,B0D!P14,IF($B$14=B0D!$V$4,B0D!Y14,IF($B$14=B0D!$AE$4,B0D!AH14,IF($B$14=B0D!$AN$4,B0D!AQ14,IF($B$14=B0D!$AX$4,B0D!BA14,""))))))</f>
        <v>5.7692307692307696E-2</v>
      </c>
      <c r="F26" s="6">
        <f>IF($B$14=B0D!$D$4,B0D!H14,IF($B$14=B0D!$M$4,B0D!Q14,IF($B$14=B0D!$V$4,B0D!Z14,IF($B$14=B0D!$AE$4,B0D!AI14,IF($B$14=B0D!$AN$4,B0D!AR14,IF($B$14=B0D!$AX$4,B0D!BB14,""))))))</f>
        <v>0.19230769230769232</v>
      </c>
      <c r="G26" s="6">
        <f>IF($B$14=B0D!$D$4,B0D!I14,IF($B$14=B0D!$M$4,B0D!R14,IF($B$14=B0D!$V$4,B0D!AA14,IF($B$14=B0D!$AE$4,B0D!AJ14,IF($B$14=B0D!$AN$4,B0D!AS14,IF($B$14=B0D!$AX$4,B0D!BC14,""))))))</f>
        <v>0</v>
      </c>
      <c r="H26" s="3"/>
      <c r="I26" s="3" t="str">
        <f>IF($B$14=B0D!$D$4,B0D!K14,IF($B$14=B0D!$M$4,B0D!T14,IF($B$14=B0D!$V$4,B0D!AC14,IF($B$14=B0D!$AE$4,B0D!AL14,IF($B$14=B0D!$AN$4,B0D!AU14,IF($B$14=B0D!$AX$4,B0D!BE14,""))))))</f>
        <v>Yes</v>
      </c>
    </row>
    <row r="27" spans="2:9" x14ac:dyDescent="0.4">
      <c r="B27" s="24" t="s">
        <v>18</v>
      </c>
      <c r="C27" s="6">
        <f>IF($B$14=B0D!$D$4,B0D!E15,IF($B$14=B0D!$M$4,B0D!N15,IF($B$14=B0D!$V$4,B0D!W15,IF($B$14=B0D!$AE$4,B0D!AF15,IF($B$14=B0D!$AN$4,B0D!AO15,IF($B$14=B0D!$AX$4,B0D!AY15,""))))))</f>
        <v>1.9230769230769232E-2</v>
      </c>
      <c r="D27" s="6">
        <f>IF($B$14=B0D!$D$4,B0D!F15,IF($B$14=B0D!$M$4,B0D!O15,IF($B$14=B0D!$V$4,B0D!X15,IF($B$14=B0D!$AE$4,B0D!AG15,IF($B$14=B0D!$AN$4,B0D!AP15,IF($B$14=B0D!$AX$4,B0D!AZ15,""))))))</f>
        <v>0.15384615384615385</v>
      </c>
      <c r="E27" s="6">
        <f>IF($B$14=B0D!$D$4,B0D!G15,IF($B$14=B0D!$M$4,B0D!P15,IF($B$14=B0D!$V$4,B0D!Y15,IF($B$14=B0D!$AE$4,B0D!AH15,IF($B$14=B0D!$AN$4,B0D!AQ15,IF($B$14=B0D!$AX$4,B0D!BA15,""))))))</f>
        <v>0.21153846153846154</v>
      </c>
      <c r="F27" s="6">
        <f>IF($B$14=B0D!$D$4,B0D!H15,IF($B$14=B0D!$M$4,B0D!Q15,IF($B$14=B0D!$V$4,B0D!Z15,IF($B$14=B0D!$AE$4,B0D!AI15,IF($B$14=B0D!$AN$4,B0D!AR15,IF($B$14=B0D!$AX$4,B0D!BB15,""))))))</f>
        <v>0.30769230769230771</v>
      </c>
      <c r="G27" s="6">
        <f>IF($B$14=B0D!$D$4,B0D!I15,IF($B$14=B0D!$M$4,B0D!R15,IF($B$14=B0D!$V$4,B0D!AA15,IF($B$14=B0D!$AE$4,B0D!AJ15,IF($B$14=B0D!$AN$4,B0D!AS15,IF($B$14=B0D!$AX$4,B0D!BC15,""))))))</f>
        <v>0.30769230769230771</v>
      </c>
      <c r="H27" s="3"/>
      <c r="I27" s="3" t="str">
        <f>IF($B$14=B0D!$D$4,B0D!K15,IF($B$14=B0D!$M$4,B0D!T15,IF($B$14=B0D!$V$4,B0D!AC15,IF($B$14=B0D!$AE$4,B0D!AL15,IF($B$14=B0D!$AN$4,B0D!AU15,IF($B$14=B0D!$AX$4,B0D!BE15,""))))))</f>
        <v>No</v>
      </c>
    </row>
    <row r="28" spans="2:9" x14ac:dyDescent="0.4">
      <c r="B28" s="25"/>
      <c r="C28" s="3"/>
      <c r="D28" s="3"/>
      <c r="E28" s="3"/>
      <c r="F28" s="3"/>
      <c r="G28" s="3"/>
      <c r="H28" s="3"/>
      <c r="I28" s="3"/>
    </row>
    <row r="29" spans="2:9" x14ac:dyDescent="0.4">
      <c r="B29" s="24" t="s">
        <v>19</v>
      </c>
      <c r="C29" s="6">
        <f>IF($B$14=B0D!$D$4,B0D!E17,IF($B$14=B0D!$M$4,B0D!N17,IF($B$14=B0D!$V$4,B0D!W17,IF($B$14=B0D!$AE$4,B0D!AF17,IF($B$14=B0D!$AN$4,B0D!AO17,IF($B$14=B0D!$AX$4,B0D!AY17,""))))))</f>
        <v>0</v>
      </c>
      <c r="D29" s="6">
        <f>IF($B$14=B0D!$D$4,B0D!F17,IF($B$14=B0D!$M$4,B0D!O17,IF($B$14=B0D!$V$4,B0D!X17,IF($B$14=B0D!$AE$4,B0D!AG17,IF($B$14=B0D!$AN$4,B0D!AP17,IF($B$14=B0D!$AX$4,B0D!AZ17,""))))))</f>
        <v>1.9230769230769232E-2</v>
      </c>
      <c r="E29" s="6">
        <f>IF($B$14=B0D!$D$4,B0D!G17,IF($B$14=B0D!$M$4,B0D!P17,IF($B$14=B0D!$V$4,B0D!Y17,IF($B$14=B0D!$AE$4,B0D!AH17,IF($B$14=B0D!$AN$4,B0D!AQ17,IF($B$14=B0D!$AX$4,B0D!BA17,""))))))</f>
        <v>0</v>
      </c>
      <c r="F29" s="6">
        <f>IF($B$14=B0D!$D$4,B0D!H17,IF($B$14=B0D!$M$4,B0D!Q17,IF($B$14=B0D!$V$4,B0D!Z17,IF($B$14=B0D!$AE$4,B0D!AI17,IF($B$14=B0D!$AN$4,B0D!AR17,IF($B$14=B0D!$AX$4,B0D!BB17,""))))))</f>
        <v>5.7692307692307696E-2</v>
      </c>
      <c r="G29" s="6">
        <f>IF($B$14=B0D!$D$4,B0D!I17,IF($B$14=B0D!$M$4,B0D!R17,IF($B$14=B0D!$V$4,B0D!AA17,IF($B$14=B0D!$AE$4,B0D!AJ17,IF($B$14=B0D!$AN$4,B0D!AS17,IF($B$14=B0D!$AX$4,B0D!BC17,""))))))</f>
        <v>0.92307692307692313</v>
      </c>
      <c r="H29" s="3"/>
      <c r="I29" s="3" t="str">
        <f>IF($B$14=B0D!$D$4,B0D!K17,IF($B$14=B0D!$M$4,B0D!T17,IF($B$14=B0D!$V$4,B0D!AC17,IF($B$14=B0D!$AE$4,B0D!AL17,IF($B$14=B0D!$AN$4,B0D!AU17,IF($B$14=B0D!$AX$4,B0D!BE17,""))))))</f>
        <v>No</v>
      </c>
    </row>
    <row r="30" spans="2:9" x14ac:dyDescent="0.4">
      <c r="B30" s="24" t="s">
        <v>20</v>
      </c>
      <c r="C30" s="6">
        <f>IF($B$14=B0D!$D$4,B0D!E18,IF($B$14=B0D!$M$4,B0D!N18,IF($B$14=B0D!$V$4,B0D!W18,IF($B$14=B0D!$AE$4,B0D!AF18,IF($B$14=B0D!$AN$4,B0D!AO18,IF($B$14=B0D!$AX$4,B0D!AY18,""))))))</f>
        <v>0.11538461538461539</v>
      </c>
      <c r="D30" s="6">
        <f>IF($B$14=B0D!$D$4,B0D!F18,IF($B$14=B0D!$M$4,B0D!O18,IF($B$14=B0D!$V$4,B0D!X18,IF($B$14=B0D!$AE$4,B0D!AG18,IF($B$14=B0D!$AN$4,B0D!AP18,IF($B$14=B0D!$AX$4,B0D!AZ18,""))))))</f>
        <v>5.7692307692307696E-2</v>
      </c>
      <c r="E30" s="6">
        <f>IF($B$14=B0D!$D$4,B0D!G18,IF($B$14=B0D!$M$4,B0D!P18,IF($B$14=B0D!$V$4,B0D!Y18,IF($B$14=B0D!$AE$4,B0D!AH18,IF($B$14=B0D!$AN$4,B0D!AQ18,IF($B$14=B0D!$AX$4,B0D!BA18,""))))))</f>
        <v>9.6153846153846159E-2</v>
      </c>
      <c r="F30" s="6">
        <f>IF($B$14=B0D!$D$4,B0D!H18,IF($B$14=B0D!$M$4,B0D!Q18,IF($B$14=B0D!$V$4,B0D!Z18,IF($B$14=B0D!$AE$4,B0D!AI18,IF($B$14=B0D!$AN$4,B0D!AR18,IF($B$14=B0D!$AX$4,B0D!BB18,""))))))</f>
        <v>0.15384615384615385</v>
      </c>
      <c r="G30" s="6">
        <f>IF($B$14=B0D!$D$4,B0D!I18,IF($B$14=B0D!$M$4,B0D!R18,IF($B$14=B0D!$V$4,B0D!AA18,IF($B$14=B0D!$AE$4,B0D!AJ18,IF($B$14=B0D!$AN$4,B0D!AS18,IF($B$14=B0D!$AX$4,B0D!BC18,""))))))</f>
        <v>0.57692307692307687</v>
      </c>
      <c r="H30" s="3"/>
      <c r="I30" s="3" t="str">
        <f>IF($B$14=B0D!$D$4,B0D!K18,IF($B$14=B0D!$M$4,B0D!T18,IF($B$14=B0D!$V$4,B0D!AC18,IF($B$14=B0D!$AE$4,B0D!AL18,IF($B$14=B0D!$AN$4,B0D!AU18,IF($B$14=B0D!$AX$4,B0D!BE18,""))))))</f>
        <v>No</v>
      </c>
    </row>
    <row r="31" spans="2:9" x14ac:dyDescent="0.4">
      <c r="B31" s="23" t="s">
        <v>21</v>
      </c>
      <c r="C31" s="6">
        <f>IF($B$14=B0D!$D$4,B0D!E19,IF($B$14=B0D!$M$4,B0D!N19,IF($B$14=B0D!$V$4,B0D!W19,IF($B$14=B0D!$AE$4,B0D!AF19,IF($B$14=B0D!$AN$4,B0D!AO19,IF($B$14=B0D!$AX$4,B0D!AY19,""))))))</f>
        <v>0.15384615384615385</v>
      </c>
      <c r="D31" s="6">
        <f>IF($B$14=B0D!$D$4,B0D!F19,IF($B$14=B0D!$M$4,B0D!O19,IF($B$14=B0D!$V$4,B0D!X19,IF($B$14=B0D!$AE$4,B0D!AG19,IF($B$14=B0D!$AN$4,B0D!AP19,IF($B$14=B0D!$AX$4,B0D!AZ19,""))))))</f>
        <v>0.36538461538461536</v>
      </c>
      <c r="E31" s="6">
        <f>IF($B$14=B0D!$D$4,B0D!G19,IF($B$14=B0D!$M$4,B0D!P19,IF($B$14=B0D!$V$4,B0D!Y19,IF($B$14=B0D!$AE$4,B0D!AH19,IF($B$14=B0D!$AN$4,B0D!AQ19,IF($B$14=B0D!$AX$4,B0D!BA19,""))))))</f>
        <v>0.17307692307692307</v>
      </c>
      <c r="F31" s="6">
        <f>IF($B$14=B0D!$D$4,B0D!H19,IF($B$14=B0D!$M$4,B0D!Q19,IF($B$14=B0D!$V$4,B0D!Z19,IF($B$14=B0D!$AE$4,B0D!AI19,IF($B$14=B0D!$AN$4,B0D!AR19,IF($B$14=B0D!$AX$4,B0D!BB19,""))))))</f>
        <v>3.8461538461538464E-2</v>
      </c>
      <c r="G31" s="6">
        <f>IF($B$14=B0D!$D$4,B0D!I19,IF($B$14=B0D!$M$4,B0D!R19,IF($B$14=B0D!$V$4,B0D!AA19,IF($B$14=B0D!$AE$4,B0D!AJ19,IF($B$14=B0D!$AN$4,B0D!AS19,IF($B$14=B0D!$AX$4,B0D!BC19,""))))))</f>
        <v>0.26923076923076922</v>
      </c>
      <c r="H31" s="3"/>
      <c r="I31" s="3" t="str">
        <f>IF($B$14=B0D!$D$4,B0D!K19,IF($B$14=B0D!$M$4,B0D!T19,IF($B$14=B0D!$V$4,B0D!AC19,IF($B$14=B0D!$AE$4,B0D!AL19,IF($B$14=B0D!$AN$4,B0D!AU19,IF($B$14=B0D!$AX$4,B0D!BE19,""))))))</f>
        <v>No</v>
      </c>
    </row>
    <row r="32" spans="2:9" x14ac:dyDescent="0.4">
      <c r="B32" s="24" t="s">
        <v>22</v>
      </c>
      <c r="C32" s="6">
        <f>IF($B$14=B0D!$D$4,B0D!E20,IF($B$14=B0D!$M$4,B0D!N20,IF($B$14=B0D!$V$4,B0D!W20,IF($B$14=B0D!$AE$4,B0D!AF20,IF($B$14=B0D!$AN$4,B0D!AO20,IF($B$14=B0D!$AX$4,B0D!AY20,""))))))</f>
        <v>9.6153846153846159E-2</v>
      </c>
      <c r="D32" s="6">
        <f>IF($B$14=B0D!$D$4,B0D!F20,IF($B$14=B0D!$M$4,B0D!O20,IF($B$14=B0D!$V$4,B0D!X20,IF($B$14=B0D!$AE$4,B0D!AG20,IF($B$14=B0D!$AN$4,B0D!AP20,IF($B$14=B0D!$AX$4,B0D!AZ20,""))))))</f>
        <v>7.6923076923076927E-2</v>
      </c>
      <c r="E32" s="6">
        <f>IF($B$14=B0D!$D$4,B0D!G20,IF($B$14=B0D!$M$4,B0D!P20,IF($B$14=B0D!$V$4,B0D!Y20,IF($B$14=B0D!$AE$4,B0D!AH20,IF($B$14=B0D!$AN$4,B0D!AQ20,IF($B$14=B0D!$AX$4,B0D!BA20,""))))))</f>
        <v>0.17307692307692307</v>
      </c>
      <c r="F32" s="6">
        <f>IF($B$14=B0D!$D$4,B0D!H20,IF($B$14=B0D!$M$4,B0D!Q20,IF($B$14=B0D!$V$4,B0D!Z20,IF($B$14=B0D!$AE$4,B0D!AI20,IF($B$14=B0D!$AN$4,B0D!AR20,IF($B$14=B0D!$AX$4,B0D!BB20,""))))))</f>
        <v>0.17307692307692307</v>
      </c>
      <c r="G32" s="6">
        <f>IF($B$14=B0D!$D$4,B0D!I20,IF($B$14=B0D!$M$4,B0D!R20,IF($B$14=B0D!$V$4,B0D!AA20,IF($B$14=B0D!$AE$4,B0D!AJ20,IF($B$14=B0D!$AN$4,B0D!AS20,IF($B$14=B0D!$AX$4,B0D!BC20,""))))))</f>
        <v>0.48076923076923078</v>
      </c>
      <c r="H32" s="3"/>
      <c r="I32" s="3" t="str">
        <f>IF($B$14=B0D!$D$4,B0D!K20,IF($B$14=B0D!$M$4,B0D!T20,IF($B$14=B0D!$V$4,B0D!AC20,IF($B$14=B0D!$AE$4,B0D!AL20,IF($B$14=B0D!$AN$4,B0D!AU20,IF($B$14=B0D!$AX$4,B0D!BE20,""))))))</f>
        <v>No</v>
      </c>
    </row>
    <row r="33" spans="2:9" x14ac:dyDescent="0.4">
      <c r="B33" s="24" t="s">
        <v>23</v>
      </c>
      <c r="C33" s="6">
        <f>IF($B$14=B0D!$D$4,B0D!E21,IF($B$14=B0D!$M$4,B0D!N21,IF($B$14=B0D!$V$4,B0D!W21,IF($B$14=B0D!$AE$4,B0D!AF21,IF($B$14=B0D!$AN$4,B0D!AO21,IF($B$14=B0D!$AX$4,B0D!AY21,""))))))</f>
        <v>7.6923076923076927E-2</v>
      </c>
      <c r="D33" s="6">
        <f>IF($B$14=B0D!$D$4,B0D!F21,IF($B$14=B0D!$M$4,B0D!O21,IF($B$14=B0D!$V$4,B0D!X21,IF($B$14=B0D!$AE$4,B0D!AG21,IF($B$14=B0D!$AN$4,B0D!AP21,IF($B$14=B0D!$AX$4,B0D!AZ21,""))))))</f>
        <v>0.34615384615384615</v>
      </c>
      <c r="E33" s="6">
        <f>IF($B$14=B0D!$D$4,B0D!G21,IF($B$14=B0D!$M$4,B0D!P21,IF($B$14=B0D!$V$4,B0D!Y21,IF($B$14=B0D!$AE$4,B0D!AH21,IF($B$14=B0D!$AN$4,B0D!AQ21,IF($B$14=B0D!$AX$4,B0D!BA21,""))))))</f>
        <v>0.11538461538461539</v>
      </c>
      <c r="F33" s="6">
        <f>IF($B$14=B0D!$D$4,B0D!H21,IF($B$14=B0D!$M$4,B0D!Q21,IF($B$14=B0D!$V$4,B0D!Z21,IF($B$14=B0D!$AE$4,B0D!AI21,IF($B$14=B0D!$AN$4,B0D!AR21,IF($B$14=B0D!$AX$4,B0D!BB21,""))))))</f>
        <v>0.13461538461538461</v>
      </c>
      <c r="G33" s="6">
        <f>IF($B$14=B0D!$D$4,B0D!I21,IF($B$14=B0D!$M$4,B0D!R21,IF($B$14=B0D!$V$4,B0D!AA21,IF($B$14=B0D!$AE$4,B0D!AJ21,IF($B$14=B0D!$AN$4,B0D!AS21,IF($B$14=B0D!$AX$4,B0D!BC21,""))))))</f>
        <v>0.32692307692307693</v>
      </c>
      <c r="H33" s="3"/>
      <c r="I33" s="3" t="str">
        <f>IF($B$14=B0D!$D$4,B0D!K21,IF($B$14=B0D!$M$4,B0D!T21,IF($B$14=B0D!$V$4,B0D!AC21,IF($B$14=B0D!$AE$4,B0D!AL21,IF($B$14=B0D!$AN$4,B0D!AU21,IF($B$14=B0D!$AX$4,B0D!BE21,""))))))</f>
        <v>No</v>
      </c>
    </row>
    <row r="34" spans="2:9" x14ac:dyDescent="0.4">
      <c r="B34" s="24" t="s">
        <v>24</v>
      </c>
      <c r="C34" s="6">
        <f>IF($B$14=B0D!$D$4,B0D!E22,IF($B$14=B0D!$M$4,B0D!N22,IF($B$14=B0D!$V$4,B0D!W22,IF($B$14=B0D!$AE$4,B0D!AF22,IF($B$14=B0D!$AN$4,B0D!AO22,IF($B$14=B0D!$AX$4,B0D!AY22,""))))))</f>
        <v>5.7692307692307696E-2</v>
      </c>
      <c r="D34" s="6">
        <f>IF($B$14=B0D!$D$4,B0D!F22,IF($B$14=B0D!$M$4,B0D!O22,IF($B$14=B0D!$V$4,B0D!X22,IF($B$14=B0D!$AE$4,B0D!AG22,IF($B$14=B0D!$AN$4,B0D!AP22,IF($B$14=B0D!$AX$4,B0D!AZ22,""))))))</f>
        <v>0.21153846153846154</v>
      </c>
      <c r="E34" s="6">
        <f>IF($B$14=B0D!$D$4,B0D!G22,IF($B$14=B0D!$M$4,B0D!P22,IF($B$14=B0D!$V$4,B0D!Y22,IF($B$14=B0D!$AE$4,B0D!AH22,IF($B$14=B0D!$AN$4,B0D!AQ22,IF($B$14=B0D!$AX$4,B0D!BA22,""))))))</f>
        <v>0.15384615384615385</v>
      </c>
      <c r="F34" s="6">
        <f>IF($B$14=B0D!$D$4,B0D!H22,IF($B$14=B0D!$M$4,B0D!Q22,IF($B$14=B0D!$V$4,B0D!Z22,IF($B$14=B0D!$AE$4,B0D!AI22,IF($B$14=B0D!$AN$4,B0D!AR22,IF($B$14=B0D!$AX$4,B0D!BB22,""))))))</f>
        <v>0.11538461538461539</v>
      </c>
      <c r="G34" s="6">
        <f>IF($B$14=B0D!$D$4,B0D!I22,IF($B$14=B0D!$M$4,B0D!R22,IF($B$14=B0D!$V$4,B0D!AA22,IF($B$14=B0D!$AE$4,B0D!AJ22,IF($B$14=B0D!$AN$4,B0D!AS22,IF($B$14=B0D!$AX$4,B0D!BC22,""))))))</f>
        <v>0.46153846153846156</v>
      </c>
      <c r="H34" s="3"/>
      <c r="I34" s="3" t="str">
        <f>IF($B$14=B0D!$D$4,B0D!K22,IF($B$14=B0D!$M$4,B0D!T22,IF($B$14=B0D!$V$4,B0D!AC22,IF($B$14=B0D!$AE$4,B0D!AL22,IF($B$14=B0D!$AN$4,B0D!AU22,IF($B$14=B0D!$AX$4,B0D!BE22,""))))))</f>
        <v>No</v>
      </c>
    </row>
    <row r="35" spans="2:9" x14ac:dyDescent="0.4">
      <c r="B35" s="24" t="s">
        <v>25</v>
      </c>
      <c r="C35" s="6">
        <f>IF($B$14=B0D!$D$4,B0D!E23,IF($B$14=B0D!$M$4,B0D!N23,IF($B$14=B0D!$V$4,B0D!W23,IF($B$14=B0D!$AE$4,B0D!AF23,IF($B$14=B0D!$AN$4,B0D!AO23,IF($B$14=B0D!$AX$4,B0D!AY23,""))))))</f>
        <v>1.9230769230769232E-2</v>
      </c>
      <c r="D35" s="6">
        <f>IF($B$14=B0D!$D$4,B0D!F23,IF($B$14=B0D!$M$4,B0D!O23,IF($B$14=B0D!$V$4,B0D!X23,IF($B$14=B0D!$AE$4,B0D!AG23,IF($B$14=B0D!$AN$4,B0D!AP23,IF($B$14=B0D!$AX$4,B0D!AZ23,""))))))</f>
        <v>0</v>
      </c>
      <c r="E35" s="6">
        <f>IF($B$14=B0D!$D$4,B0D!G23,IF($B$14=B0D!$M$4,B0D!P23,IF($B$14=B0D!$V$4,B0D!Y23,IF($B$14=B0D!$AE$4,B0D!AH23,IF($B$14=B0D!$AN$4,B0D!AQ23,IF($B$14=B0D!$AX$4,B0D!BA23,""))))))</f>
        <v>7.6923076923076927E-2</v>
      </c>
      <c r="F35" s="6">
        <f>IF($B$14=B0D!$D$4,B0D!H23,IF($B$14=B0D!$M$4,B0D!Q23,IF($B$14=B0D!$V$4,B0D!Z23,IF($B$14=B0D!$AE$4,B0D!AI23,IF($B$14=B0D!$AN$4,B0D!AR23,IF($B$14=B0D!$AX$4,B0D!BB23,""))))))</f>
        <v>0.17307692307692307</v>
      </c>
      <c r="G35" s="6">
        <f>IF($B$14=B0D!$D$4,B0D!I23,IF($B$14=B0D!$M$4,B0D!R23,IF($B$14=B0D!$V$4,B0D!AA23,IF($B$14=B0D!$AE$4,B0D!AJ23,IF($B$14=B0D!$AN$4,B0D!AS23,IF($B$14=B0D!$AX$4,B0D!BC23,""))))))</f>
        <v>0.73076923076923073</v>
      </c>
      <c r="H35" s="3"/>
      <c r="I35" s="3" t="str">
        <f>IF($B$14=B0D!$D$4,B0D!K23,IF($B$14=B0D!$M$4,B0D!T23,IF($B$14=B0D!$V$4,B0D!AC23,IF($B$14=B0D!$AE$4,B0D!AL23,IF($B$14=B0D!$AN$4,B0D!AU23,IF($B$14=B0D!$AX$4,B0D!BE23,""))))))</f>
        <v>No</v>
      </c>
    </row>
    <row r="36" spans="2:9" x14ac:dyDescent="0.4">
      <c r="B36" s="24" t="s">
        <v>26</v>
      </c>
      <c r="C36" s="6">
        <f>IF($B$14=B0D!$D$4,B0D!E24,IF($B$14=B0D!$M$4,B0D!N24,IF($B$14=B0D!$V$4,B0D!W24,IF($B$14=B0D!$AE$4,B0D!AF24,IF($B$14=B0D!$AN$4,B0D!AO24,IF($B$14=B0D!$AX$4,B0D!AY24,""))))))</f>
        <v>0.34615384615384615</v>
      </c>
      <c r="D36" s="6">
        <f>IF($B$14=B0D!$D$4,B0D!F24,IF($B$14=B0D!$M$4,B0D!O24,IF($B$14=B0D!$V$4,B0D!X24,IF($B$14=B0D!$AE$4,B0D!AG24,IF($B$14=B0D!$AN$4,B0D!AP24,IF($B$14=B0D!$AX$4,B0D!AZ24,""))))))</f>
        <v>0.26923076923076922</v>
      </c>
      <c r="E36" s="6">
        <f>IF($B$14=B0D!$D$4,B0D!G24,IF($B$14=B0D!$M$4,B0D!P24,IF($B$14=B0D!$V$4,B0D!Y24,IF($B$14=B0D!$AE$4,B0D!AH24,IF($B$14=B0D!$AN$4,B0D!AQ24,IF($B$14=B0D!$AX$4,B0D!BA24,""))))))</f>
        <v>5.7692307692307696E-2</v>
      </c>
      <c r="F36" s="6">
        <f>IF($B$14=B0D!$D$4,B0D!H24,IF($B$14=B0D!$M$4,B0D!Q24,IF($B$14=B0D!$V$4,B0D!Z24,IF($B$14=B0D!$AE$4,B0D!AI24,IF($B$14=B0D!$AN$4,B0D!AR24,IF($B$14=B0D!$AX$4,B0D!BB24,""))))))</f>
        <v>5.7692307692307696E-2</v>
      </c>
      <c r="G36" s="6">
        <f>IF($B$14=B0D!$D$4,B0D!I24,IF($B$14=B0D!$M$4,B0D!R24,IF($B$14=B0D!$V$4,B0D!AA24,IF($B$14=B0D!$AE$4,B0D!AJ24,IF($B$14=B0D!$AN$4,B0D!AS24,IF($B$14=B0D!$AX$4,B0D!BC24,""))))))</f>
        <v>0.26923076923076922</v>
      </c>
      <c r="H36" s="3"/>
      <c r="I36" s="3" t="str">
        <f>IF($B$14=B0D!$D$4,B0D!K24,IF($B$14=B0D!$M$4,B0D!T24,IF($B$14=B0D!$V$4,B0D!AC24,IF($B$14=B0D!$AE$4,B0D!AL24,IF($B$14=B0D!$AN$4,B0D!AU24,IF($B$14=B0D!$AX$4,B0D!BE24,""))))))</f>
        <v>No</v>
      </c>
    </row>
    <row r="37" spans="2:9" x14ac:dyDescent="0.4">
      <c r="B37" s="24" t="s">
        <v>27</v>
      </c>
      <c r="C37" s="6">
        <f>IF($B$14=B0D!$D$4,B0D!E25,IF($B$14=B0D!$M$4,B0D!N25,IF($B$14=B0D!$V$4,B0D!W25,IF($B$14=B0D!$AE$4,B0D!AF25,IF($B$14=B0D!$AN$4,B0D!AO25,IF($B$14=B0D!$AX$4,B0D!AY25,""))))))</f>
        <v>3.8461538461538464E-2</v>
      </c>
      <c r="D37" s="6">
        <f>IF($B$14=B0D!$D$4,B0D!F25,IF($B$14=B0D!$M$4,B0D!O25,IF($B$14=B0D!$V$4,B0D!X25,IF($B$14=B0D!$AE$4,B0D!AG25,IF($B$14=B0D!$AN$4,B0D!AP25,IF($B$14=B0D!$AX$4,B0D!AZ25,""))))))</f>
        <v>5.7692307692307696E-2</v>
      </c>
      <c r="E37" s="6">
        <f>IF($B$14=B0D!$D$4,B0D!G25,IF($B$14=B0D!$M$4,B0D!P25,IF($B$14=B0D!$V$4,B0D!Y25,IF($B$14=B0D!$AE$4,B0D!AH25,IF($B$14=B0D!$AN$4,B0D!AQ25,IF($B$14=B0D!$AX$4,B0D!BA25,""))))))</f>
        <v>0.11538461538461539</v>
      </c>
      <c r="F37" s="6">
        <f>IF($B$14=B0D!$D$4,B0D!H25,IF($B$14=B0D!$M$4,B0D!Q25,IF($B$14=B0D!$V$4,B0D!Z25,IF($B$14=B0D!$AE$4,B0D!AI25,IF($B$14=B0D!$AN$4,B0D!AR25,IF($B$14=B0D!$AX$4,B0D!BB25,""))))))</f>
        <v>0.11538461538461539</v>
      </c>
      <c r="G37" s="6">
        <f>IF($B$14=B0D!$D$4,B0D!I25,IF($B$14=B0D!$M$4,B0D!R25,IF($B$14=B0D!$V$4,B0D!AA25,IF($B$14=B0D!$AE$4,B0D!AJ25,IF($B$14=B0D!$AN$4,B0D!AS25,IF($B$14=B0D!$AX$4,B0D!BC25,""))))))</f>
        <v>0.67307692307692313</v>
      </c>
      <c r="H37" s="3"/>
      <c r="I37" s="3" t="str">
        <f>IF($B$14=B0D!$D$4,B0D!K25,IF($B$14=B0D!$M$4,B0D!T25,IF($B$14=B0D!$V$4,B0D!AC25,IF($B$14=B0D!$AE$4,B0D!AL25,IF($B$14=B0D!$AN$4,B0D!AU25,IF($B$14=B0D!$AX$4,B0D!BE25,""))))))</f>
        <v>No</v>
      </c>
    </row>
    <row r="38" spans="2:9" x14ac:dyDescent="0.4">
      <c r="B38" s="24" t="s">
        <v>28</v>
      </c>
      <c r="C38" s="6">
        <f>IF($B$14=B0D!$D$4,B0D!E26,IF($B$14=B0D!$M$4,B0D!N26,IF($B$14=B0D!$V$4,B0D!W26,IF($B$14=B0D!$AE$4,B0D!AF26,IF($B$14=B0D!$AN$4,B0D!AO26,IF($B$14=B0D!$AX$4,B0D!AY26,""))))))</f>
        <v>1.9230769230769232E-2</v>
      </c>
      <c r="D38" s="6">
        <f>IF($B$14=B0D!$D$4,B0D!F26,IF($B$14=B0D!$M$4,B0D!O26,IF($B$14=B0D!$V$4,B0D!X26,IF($B$14=B0D!$AE$4,B0D!AG26,IF($B$14=B0D!$AN$4,B0D!AP26,IF($B$14=B0D!$AX$4,B0D!AZ26,""))))))</f>
        <v>0.17307692307692307</v>
      </c>
      <c r="E38" s="6">
        <f>IF($B$14=B0D!$D$4,B0D!G26,IF($B$14=B0D!$M$4,B0D!P26,IF($B$14=B0D!$V$4,B0D!Y26,IF($B$14=B0D!$AE$4,B0D!AH26,IF($B$14=B0D!$AN$4,B0D!AQ26,IF($B$14=B0D!$AX$4,B0D!BA26,""))))))</f>
        <v>0.11538461538461539</v>
      </c>
      <c r="F38" s="6">
        <f>IF($B$14=B0D!$D$4,B0D!H26,IF($B$14=B0D!$M$4,B0D!Q26,IF($B$14=B0D!$V$4,B0D!Z26,IF($B$14=B0D!$AE$4,B0D!AI26,IF($B$14=B0D!$AN$4,B0D!AR26,IF($B$14=B0D!$AX$4,B0D!BB26,""))))))</f>
        <v>0.23076923076923078</v>
      </c>
      <c r="G38" s="6">
        <f>IF($B$14=B0D!$D$4,B0D!I26,IF($B$14=B0D!$M$4,B0D!R26,IF($B$14=B0D!$V$4,B0D!AA26,IF($B$14=B0D!$AE$4,B0D!AJ26,IF($B$14=B0D!$AN$4,B0D!AS26,IF($B$14=B0D!$AX$4,B0D!BC26,""))))))</f>
        <v>0.46153846153846156</v>
      </c>
      <c r="H38" s="3"/>
      <c r="I38" s="3" t="str">
        <f>IF($B$14=B0D!$D$4,B0D!K26,IF($B$14=B0D!$M$4,B0D!T26,IF($B$14=B0D!$V$4,B0D!AC26,IF($B$14=B0D!$AE$4,B0D!AL26,IF($B$14=B0D!$AN$4,B0D!AU26,IF($B$14=B0D!$AX$4,B0D!BE26,""))))))</f>
        <v>No</v>
      </c>
    </row>
    <row r="39" spans="2:9" x14ac:dyDescent="0.4">
      <c r="B39" s="23" t="s">
        <v>29</v>
      </c>
      <c r="C39" s="6">
        <f>IF($B$14=B0D!$D$4,B0D!E27,IF($B$14=B0D!$M$4,B0D!N27,IF($B$14=B0D!$V$4,B0D!W27,IF($B$14=B0D!$AE$4,B0D!AF27,IF($B$14=B0D!$AN$4,B0D!AO27,IF($B$14=B0D!$AX$4,B0D!AY27,""))))))</f>
        <v>0.59615384615384615</v>
      </c>
      <c r="D39" s="6">
        <f>IF($B$14=B0D!$D$4,B0D!F27,IF($B$14=B0D!$M$4,B0D!O27,IF($B$14=B0D!$V$4,B0D!X27,IF($B$14=B0D!$AE$4,B0D!AG27,IF($B$14=B0D!$AN$4,B0D!AP27,IF($B$14=B0D!$AX$4,B0D!AZ27,""))))))</f>
        <v>0.17307692307692307</v>
      </c>
      <c r="E39" s="6">
        <f>IF($B$14=B0D!$D$4,B0D!G27,IF($B$14=B0D!$M$4,B0D!P27,IF($B$14=B0D!$V$4,B0D!Y27,IF($B$14=B0D!$AE$4,B0D!AH27,IF($B$14=B0D!$AN$4,B0D!AQ27,IF($B$14=B0D!$AX$4,B0D!BA27,""))))))</f>
        <v>0.21153846153846154</v>
      </c>
      <c r="F39" s="6">
        <f>IF($B$14=B0D!$D$4,B0D!H27,IF($B$14=B0D!$M$4,B0D!Q27,IF($B$14=B0D!$V$4,B0D!Z27,IF($B$14=B0D!$AE$4,B0D!AI27,IF($B$14=B0D!$AN$4,B0D!AR27,IF($B$14=B0D!$AX$4,B0D!BB27,""))))))</f>
        <v>1.9230769230769232E-2</v>
      </c>
      <c r="G39" s="6">
        <f>IF($B$14=B0D!$D$4,B0D!I27,IF($B$14=B0D!$M$4,B0D!R27,IF($B$14=B0D!$V$4,B0D!AA27,IF($B$14=B0D!$AE$4,B0D!AJ27,IF($B$14=B0D!$AN$4,B0D!AS27,IF($B$14=B0D!$AX$4,B0D!BC27,""))))))</f>
        <v>0</v>
      </c>
      <c r="H39" s="3"/>
      <c r="I39" s="3" t="str">
        <f>IF($B$14=B0D!$D$4,B0D!K27,IF($B$14=B0D!$M$4,B0D!T27,IF($B$14=B0D!$V$4,B0D!AC27,IF($B$14=B0D!$AE$4,B0D!AL27,IF($B$14=B0D!$AN$4,B0D!AU27,IF($B$14=B0D!$AX$4,B0D!BE27,""))))))</f>
        <v>Yes</v>
      </c>
    </row>
    <row r="40" spans="2:9" x14ac:dyDescent="0.4">
      <c r="B40" s="24" t="s">
        <v>30</v>
      </c>
      <c r="C40" s="6">
        <f>IF($B$14=B0D!$D$4,B0D!E28,IF($B$14=B0D!$M$4,B0D!N28,IF($B$14=B0D!$V$4,B0D!W28,IF($B$14=B0D!$AE$4,B0D!AF28,IF($B$14=B0D!$AN$4,B0D!AO28,IF($B$14=B0D!$AX$4,B0D!AY28,""))))))</f>
        <v>0.23076923076923078</v>
      </c>
      <c r="D40" s="6">
        <f>IF($B$14=B0D!$D$4,B0D!F28,IF($B$14=B0D!$M$4,B0D!O28,IF($B$14=B0D!$V$4,B0D!X28,IF($B$14=B0D!$AE$4,B0D!AG28,IF($B$14=B0D!$AN$4,B0D!AP28,IF($B$14=B0D!$AX$4,B0D!AZ28,""))))))</f>
        <v>0.26923076923076922</v>
      </c>
      <c r="E40" s="6">
        <f>IF($B$14=B0D!$D$4,B0D!G28,IF($B$14=B0D!$M$4,B0D!P28,IF($B$14=B0D!$V$4,B0D!Y28,IF($B$14=B0D!$AE$4,B0D!AH28,IF($B$14=B0D!$AN$4,B0D!AQ28,IF($B$14=B0D!$AX$4,B0D!BA28,""))))))</f>
        <v>0.40384615384615385</v>
      </c>
      <c r="F40" s="6">
        <f>IF($B$14=B0D!$D$4,B0D!H28,IF($B$14=B0D!$M$4,B0D!Q28,IF($B$14=B0D!$V$4,B0D!Z28,IF($B$14=B0D!$AE$4,B0D!AI28,IF($B$14=B0D!$AN$4,B0D!AR28,IF($B$14=B0D!$AX$4,B0D!BB28,""))))))</f>
        <v>5.7692307692307696E-2</v>
      </c>
      <c r="G40" s="6">
        <f>IF($B$14=B0D!$D$4,B0D!I28,IF($B$14=B0D!$M$4,B0D!R28,IF($B$14=B0D!$V$4,B0D!AA28,IF($B$14=B0D!$AE$4,B0D!AJ28,IF($B$14=B0D!$AN$4,B0D!AS28,IF($B$14=B0D!$AX$4,B0D!BC28,""))))))</f>
        <v>3.8461538461538464E-2</v>
      </c>
      <c r="H40" s="3"/>
      <c r="I40" s="3" t="str">
        <f>IF($B$14=B0D!$D$4,B0D!K28,IF($B$14=B0D!$M$4,B0D!T28,IF($B$14=B0D!$V$4,B0D!AC28,IF($B$14=B0D!$AE$4,B0D!AL28,IF($B$14=B0D!$AN$4,B0D!AU28,IF($B$14=B0D!$AX$4,B0D!BE28,""))))))</f>
        <v>No</v>
      </c>
    </row>
    <row r="41" spans="2:9" x14ac:dyDescent="0.4">
      <c r="B41" s="23" t="s">
        <v>31</v>
      </c>
      <c r="C41" s="6">
        <f>IF($B$14=B0D!$D$4,B0D!E29,IF($B$14=B0D!$M$4,B0D!N29,IF($B$14=B0D!$V$4,B0D!W29,IF($B$14=B0D!$AE$4,B0D!AF29,IF($B$14=B0D!$AN$4,B0D!AO29,IF($B$14=B0D!$AX$4,B0D!AY29,""))))))</f>
        <v>0.63461538461538458</v>
      </c>
      <c r="D41" s="6">
        <f>IF($B$14=B0D!$D$4,B0D!F29,IF($B$14=B0D!$M$4,B0D!O29,IF($B$14=B0D!$V$4,B0D!X29,IF($B$14=B0D!$AE$4,B0D!AG29,IF($B$14=B0D!$AN$4,B0D!AP29,IF($B$14=B0D!$AX$4,B0D!AZ29,""))))))</f>
        <v>0.11538461538461539</v>
      </c>
      <c r="E41" s="6">
        <f>IF($B$14=B0D!$D$4,B0D!G29,IF($B$14=B0D!$M$4,B0D!P29,IF($B$14=B0D!$V$4,B0D!Y29,IF($B$14=B0D!$AE$4,B0D!AH29,IF($B$14=B0D!$AN$4,B0D!AQ29,IF($B$14=B0D!$AX$4,B0D!BA29,""))))))</f>
        <v>0.21153846153846154</v>
      </c>
      <c r="F41" s="6">
        <f>IF($B$14=B0D!$D$4,B0D!H29,IF($B$14=B0D!$M$4,B0D!Q29,IF($B$14=B0D!$V$4,B0D!Z29,IF($B$14=B0D!$AE$4,B0D!AI29,IF($B$14=B0D!$AN$4,B0D!AR29,IF($B$14=B0D!$AX$4,B0D!BB29,""))))))</f>
        <v>1.9230769230769232E-2</v>
      </c>
      <c r="G41" s="6">
        <f>IF($B$14=B0D!$D$4,B0D!I29,IF($B$14=B0D!$M$4,B0D!R29,IF($B$14=B0D!$V$4,B0D!AA29,IF($B$14=B0D!$AE$4,B0D!AJ29,IF($B$14=B0D!$AN$4,B0D!AS29,IF($B$14=B0D!$AX$4,B0D!BC29,""))))))</f>
        <v>1.9230769230769232E-2</v>
      </c>
      <c r="H41" s="3"/>
      <c r="I41" s="3" t="str">
        <f>IF($B$14=B0D!$D$4,B0D!K29,IF($B$14=B0D!$M$4,B0D!T29,IF($B$14=B0D!$V$4,B0D!AC29,IF($B$14=B0D!$AE$4,B0D!AL29,IF($B$14=B0D!$AN$4,B0D!AU29,IF($B$14=B0D!$AX$4,B0D!BE29,""))))))</f>
        <v>Yes</v>
      </c>
    </row>
    <row r="42" spans="2:9" x14ac:dyDescent="0.4">
      <c r="B42" s="24" t="s">
        <v>32</v>
      </c>
      <c r="C42" s="6">
        <f>IF($B$14=B0D!$D$4,B0D!E30,IF($B$14=B0D!$M$4,B0D!N30,IF($B$14=B0D!$V$4,B0D!W30,IF($B$14=B0D!$AE$4,B0D!AF30,IF($B$14=B0D!$AN$4,B0D!AO30,IF($B$14=B0D!$AX$4,B0D!AY30,""))))))</f>
        <v>0.15384615384615385</v>
      </c>
      <c r="D42" s="6">
        <f>IF($B$14=B0D!$D$4,B0D!F30,IF($B$14=B0D!$M$4,B0D!O30,IF($B$14=B0D!$V$4,B0D!X30,IF($B$14=B0D!$AE$4,B0D!AG30,IF($B$14=B0D!$AN$4,B0D!AP30,IF($B$14=B0D!$AX$4,B0D!AZ30,""))))))</f>
        <v>0.19230769230769232</v>
      </c>
      <c r="E42" s="6">
        <f>IF($B$14=B0D!$D$4,B0D!G30,IF($B$14=B0D!$M$4,B0D!P30,IF($B$14=B0D!$V$4,B0D!Y30,IF($B$14=B0D!$AE$4,B0D!AH30,IF($B$14=B0D!$AN$4,B0D!AQ30,IF($B$14=B0D!$AX$4,B0D!BA30,""))))))</f>
        <v>0.34615384615384615</v>
      </c>
      <c r="F42" s="6">
        <f>IF($B$14=B0D!$D$4,B0D!H30,IF($B$14=B0D!$M$4,B0D!Q30,IF($B$14=B0D!$V$4,B0D!Z30,IF($B$14=B0D!$AE$4,B0D!AI30,IF($B$14=B0D!$AN$4,B0D!AR30,IF($B$14=B0D!$AX$4,B0D!BB30,""))))))</f>
        <v>7.6923076923076927E-2</v>
      </c>
      <c r="G42" s="6">
        <f>IF($B$14=B0D!$D$4,B0D!I30,IF($B$14=B0D!$M$4,B0D!R30,IF($B$14=B0D!$V$4,B0D!AA30,IF($B$14=B0D!$AE$4,B0D!AJ30,IF($B$14=B0D!$AN$4,B0D!AS30,IF($B$14=B0D!$AX$4,B0D!BC30,""))))))</f>
        <v>0.23076923076923078</v>
      </c>
      <c r="H42" s="3"/>
      <c r="I42" s="3" t="str">
        <f>IF($B$14=B0D!$D$4,B0D!K30,IF($B$14=B0D!$M$4,B0D!T30,IF($B$14=B0D!$V$4,B0D!AC30,IF($B$14=B0D!$AE$4,B0D!AL30,IF($B$14=B0D!$AN$4,B0D!AU30,IF($B$14=B0D!$AX$4,B0D!BE30,""))))))</f>
        <v>No</v>
      </c>
    </row>
    <row r="43" spans="2:9" x14ac:dyDescent="0.4">
      <c r="B43" s="24" t="s">
        <v>33</v>
      </c>
      <c r="C43" s="6">
        <f>IF($B$14=B0D!$D$4,B0D!E31,IF($B$14=B0D!$M$4,B0D!N31,IF($B$14=B0D!$V$4,B0D!W31,IF($B$14=B0D!$AE$4,B0D!AF31,IF($B$14=B0D!$AN$4,B0D!AO31,IF($B$14=B0D!$AX$4,B0D!AY31,""))))))</f>
        <v>0.21153846153846154</v>
      </c>
      <c r="D43" s="6">
        <f>IF($B$14=B0D!$D$4,B0D!F31,IF($B$14=B0D!$M$4,B0D!O31,IF($B$14=B0D!$V$4,B0D!X31,IF($B$14=B0D!$AE$4,B0D!AG31,IF($B$14=B0D!$AN$4,B0D!AP31,IF($B$14=B0D!$AX$4,B0D!AZ31,""))))))</f>
        <v>9.6153846153846159E-2</v>
      </c>
      <c r="E43" s="6">
        <f>IF($B$14=B0D!$D$4,B0D!G31,IF($B$14=B0D!$M$4,B0D!P31,IF($B$14=B0D!$V$4,B0D!Y31,IF($B$14=B0D!$AE$4,B0D!AH31,IF($B$14=B0D!$AN$4,B0D!AQ31,IF($B$14=B0D!$AX$4,B0D!BA31,""))))))</f>
        <v>0.17307692307692307</v>
      </c>
      <c r="F43" s="6">
        <f>IF($B$14=B0D!$D$4,B0D!H31,IF($B$14=B0D!$M$4,B0D!Q31,IF($B$14=B0D!$V$4,B0D!Z31,IF($B$14=B0D!$AE$4,B0D!AI31,IF($B$14=B0D!$AN$4,B0D!AR31,IF($B$14=B0D!$AX$4,B0D!BB31,""))))))</f>
        <v>0.19230769230769232</v>
      </c>
      <c r="G43" s="6">
        <f>IF($B$14=B0D!$D$4,B0D!I31,IF($B$14=B0D!$M$4,B0D!R31,IF($B$14=B0D!$V$4,B0D!AA31,IF($B$14=B0D!$AE$4,B0D!AJ31,IF($B$14=B0D!$AN$4,B0D!AS31,IF($B$14=B0D!$AX$4,B0D!BC31,""))))))</f>
        <v>0.32692307692307693</v>
      </c>
      <c r="H43" s="3"/>
      <c r="I43" s="3" t="str">
        <f>IF($B$14=B0D!$D$4,B0D!K31,IF($B$14=B0D!$M$4,B0D!T31,IF($B$14=B0D!$V$4,B0D!AC31,IF($B$14=B0D!$AE$4,B0D!AL31,IF($B$14=B0D!$AN$4,B0D!AU31,IF($B$14=B0D!$AX$4,B0D!BE31,""))))))</f>
        <v>No</v>
      </c>
    </row>
    <row r="44" spans="2:9" x14ac:dyDescent="0.4">
      <c r="B44" s="24" t="s">
        <v>34</v>
      </c>
      <c r="C44" s="6">
        <f>IF($B$14=B0D!$D$4,B0D!E32,IF($B$14=B0D!$M$4,B0D!N32,IF($B$14=B0D!$V$4,B0D!W32,IF($B$14=B0D!$AE$4,B0D!AF32,IF($B$14=B0D!$AN$4,B0D!AO32,IF($B$14=B0D!$AX$4,B0D!AY32,""))))))</f>
        <v>5.7692307692307696E-2</v>
      </c>
      <c r="D44" s="6">
        <f>IF($B$14=B0D!$D$4,B0D!F32,IF($B$14=B0D!$M$4,B0D!O32,IF($B$14=B0D!$V$4,B0D!X32,IF($B$14=B0D!$AE$4,B0D!AG32,IF($B$14=B0D!$AN$4,B0D!AP32,IF($B$14=B0D!$AX$4,B0D!AZ32,""))))))</f>
        <v>0.13461538461538461</v>
      </c>
      <c r="E44" s="6">
        <f>IF($B$14=B0D!$D$4,B0D!G32,IF($B$14=B0D!$M$4,B0D!P32,IF($B$14=B0D!$V$4,B0D!Y32,IF($B$14=B0D!$AE$4,B0D!AH32,IF($B$14=B0D!$AN$4,B0D!AQ32,IF($B$14=B0D!$AX$4,B0D!BA32,""))))))</f>
        <v>5.7692307692307696E-2</v>
      </c>
      <c r="F44" s="6">
        <f>IF($B$14=B0D!$D$4,B0D!H32,IF($B$14=B0D!$M$4,B0D!Q32,IF($B$14=B0D!$V$4,B0D!Z32,IF($B$14=B0D!$AE$4,B0D!AI32,IF($B$14=B0D!$AN$4,B0D!AR32,IF($B$14=B0D!$AX$4,B0D!BB32,""))))))</f>
        <v>0.13461538461538461</v>
      </c>
      <c r="G44" s="6">
        <f>IF($B$14=B0D!$D$4,B0D!I32,IF($B$14=B0D!$M$4,B0D!R32,IF($B$14=B0D!$V$4,B0D!AA32,IF($B$14=B0D!$AE$4,B0D!AJ32,IF($B$14=B0D!$AN$4,B0D!AS32,IF($B$14=B0D!$AX$4,B0D!BC32,""))))))</f>
        <v>0.61538461538461542</v>
      </c>
      <c r="H44" s="3"/>
      <c r="I44" s="3" t="str">
        <f>IF($B$14=B0D!$D$4,B0D!K32,IF($B$14=B0D!$M$4,B0D!T32,IF($B$14=B0D!$V$4,B0D!AC32,IF($B$14=B0D!$AE$4,B0D!AL32,IF($B$14=B0D!$AN$4,B0D!AU32,IF($B$14=B0D!$AX$4,B0D!BE32,""))))))</f>
        <v>No</v>
      </c>
    </row>
    <row r="45" spans="2:9" ht="32" x14ac:dyDescent="0.4">
      <c r="B45" s="26" t="s">
        <v>35</v>
      </c>
      <c r="C45" s="6">
        <f>IF($B$14=B0D!$D$4,B0D!E33,IF($B$14=B0D!$M$4,B0D!N33,IF($B$14=B0D!$V$4,B0D!W33,IF($B$14=B0D!$AE$4,B0D!AF33,IF($B$14=B0D!$AN$4,B0D!AO33,IF($B$14=B0D!$AX$4,B0D!AY33,""))))))</f>
        <v>0.42307692307692307</v>
      </c>
      <c r="D45" s="6">
        <f>IF($B$14=B0D!$D$4,B0D!F33,IF($B$14=B0D!$M$4,B0D!O33,IF($B$14=B0D!$V$4,B0D!X33,IF($B$14=B0D!$AE$4,B0D!AG33,IF($B$14=B0D!$AN$4,B0D!AP33,IF($B$14=B0D!$AX$4,B0D!AZ33,""))))))</f>
        <v>0.32692307692307693</v>
      </c>
      <c r="E45" s="6">
        <f>IF($B$14=B0D!$D$4,B0D!G33,IF($B$14=B0D!$M$4,B0D!P33,IF($B$14=B0D!$V$4,B0D!Y33,IF($B$14=B0D!$AE$4,B0D!AH33,IF($B$14=B0D!$AN$4,B0D!AQ33,IF($B$14=B0D!$AX$4,B0D!BA33,""))))))</f>
        <v>9.6153846153846159E-2</v>
      </c>
      <c r="F45" s="6">
        <f>IF($B$14=B0D!$D$4,B0D!H33,IF($B$14=B0D!$M$4,B0D!Q33,IF($B$14=B0D!$V$4,B0D!Z33,IF($B$14=B0D!$AE$4,B0D!AI33,IF($B$14=B0D!$AN$4,B0D!AR33,IF($B$14=B0D!$AX$4,B0D!BB33,""))))))</f>
        <v>3.8461538461538464E-2</v>
      </c>
      <c r="G45" s="6">
        <f>IF($B$14=B0D!$D$4,B0D!I33,IF($B$14=B0D!$M$4,B0D!R33,IF($B$14=B0D!$V$4,B0D!AA33,IF($B$14=B0D!$AE$4,B0D!AJ33,IF($B$14=B0D!$AN$4,B0D!AS33,IF($B$14=B0D!$AX$4,B0D!BC33,""))))))</f>
        <v>0.11538461538461539</v>
      </c>
      <c r="H45" s="3"/>
      <c r="I45" s="3" t="str">
        <f>IF($B$14=B0D!$D$4,B0D!K33,IF($B$14=B0D!$M$4,B0D!T33,IF($B$14=B0D!$V$4,B0D!AC33,IF($B$14=B0D!$AE$4,B0D!AL33,IF($B$14=B0D!$AN$4,B0D!AU33,IF($B$14=B0D!$AX$4,B0D!BE33,""))))))</f>
        <v>Yes</v>
      </c>
    </row>
    <row r="46" spans="2:9" x14ac:dyDescent="0.4">
      <c r="B46" s="24" t="s">
        <v>36</v>
      </c>
      <c r="C46" s="6">
        <f>IF($B$14=B0D!$D$4,B0D!E34,IF($B$14=B0D!$M$4,B0D!N34,IF($B$14=B0D!$V$4,B0D!W34,IF($B$14=B0D!$AE$4,B0D!AF34,IF($B$14=B0D!$AN$4,B0D!AO34,IF($B$14=B0D!$AX$4,B0D!AY34,""))))))</f>
        <v>0.15384615384615385</v>
      </c>
      <c r="D46" s="6">
        <f>IF($B$14=B0D!$D$4,B0D!F34,IF($B$14=B0D!$M$4,B0D!O34,IF($B$14=B0D!$V$4,B0D!X34,IF($B$14=B0D!$AE$4,B0D!AG34,IF($B$14=B0D!$AN$4,B0D!AP34,IF($B$14=B0D!$AX$4,B0D!AZ34,""))))))</f>
        <v>5.7692307692307696E-2</v>
      </c>
      <c r="E46" s="6">
        <f>IF($B$14=B0D!$D$4,B0D!G34,IF($B$14=B0D!$M$4,B0D!P34,IF($B$14=B0D!$V$4,B0D!Y34,IF($B$14=B0D!$AE$4,B0D!AH34,IF($B$14=B0D!$AN$4,B0D!AQ34,IF($B$14=B0D!$AX$4,B0D!BA34,""))))))</f>
        <v>5.7692307692307696E-2</v>
      </c>
      <c r="F46" s="6">
        <f>IF($B$14=B0D!$D$4,B0D!H34,IF($B$14=B0D!$M$4,B0D!Q34,IF($B$14=B0D!$V$4,B0D!Z34,IF($B$14=B0D!$AE$4,B0D!AI34,IF($B$14=B0D!$AN$4,B0D!AR34,IF($B$14=B0D!$AX$4,B0D!BB34,""))))))</f>
        <v>3.8461538461538464E-2</v>
      </c>
      <c r="G46" s="6">
        <f>IF($B$14=B0D!$D$4,B0D!I34,IF($B$14=B0D!$M$4,B0D!R34,IF($B$14=B0D!$V$4,B0D!AA34,IF($B$14=B0D!$AE$4,B0D!AJ34,IF($B$14=B0D!$AN$4,B0D!AS34,IF($B$14=B0D!$AX$4,B0D!BC34,""))))))</f>
        <v>0.69230769230769229</v>
      </c>
      <c r="H46" s="3"/>
      <c r="I46" s="3" t="str">
        <f>IF($B$14=B0D!$D$4,B0D!K34,IF($B$14=B0D!$M$4,B0D!T34,IF($B$14=B0D!$V$4,B0D!AC34,IF($B$14=B0D!$AE$4,B0D!AL34,IF($B$14=B0D!$AN$4,B0D!AU34,IF($B$14=B0D!$AX$4,B0D!BE34,""))))))</f>
        <v>No</v>
      </c>
    </row>
    <row r="47" spans="2:9" x14ac:dyDescent="0.4">
      <c r="B47" s="24" t="s">
        <v>37</v>
      </c>
      <c r="C47" s="6">
        <f>IF($B$14=B0D!$D$4,B0D!E35,IF($B$14=B0D!$M$4,B0D!N35,IF($B$14=B0D!$V$4,B0D!W35,IF($B$14=B0D!$AE$4,B0D!AF35,IF($B$14=B0D!$AN$4,B0D!AO35,IF($B$14=B0D!$AX$4,B0D!AY35,""))))))</f>
        <v>0</v>
      </c>
      <c r="D47" s="6">
        <f>IF($B$14=B0D!$D$4,B0D!F35,IF($B$14=B0D!$M$4,B0D!O35,IF($B$14=B0D!$V$4,B0D!X35,IF($B$14=B0D!$AE$4,B0D!AG35,IF($B$14=B0D!$AN$4,B0D!AP35,IF($B$14=B0D!$AX$4,B0D!AZ35,""))))))</f>
        <v>0</v>
      </c>
      <c r="E47" s="6">
        <f>IF($B$14=B0D!$D$4,B0D!G35,IF($B$14=B0D!$M$4,B0D!P35,IF($B$14=B0D!$V$4,B0D!Y35,IF($B$14=B0D!$AE$4,B0D!AH35,IF($B$14=B0D!$AN$4,B0D!AQ35,IF($B$14=B0D!$AX$4,B0D!BA35,""))))))</f>
        <v>7.6923076923076927E-2</v>
      </c>
      <c r="F47" s="6">
        <f>IF($B$14=B0D!$D$4,B0D!H35,IF($B$14=B0D!$M$4,B0D!Q35,IF($B$14=B0D!$V$4,B0D!Z35,IF($B$14=B0D!$AE$4,B0D!AI35,IF($B$14=B0D!$AN$4,B0D!AR35,IF($B$14=B0D!$AX$4,B0D!BB35,""))))))</f>
        <v>0.23076923076923078</v>
      </c>
      <c r="G47" s="6">
        <f>IF($B$14=B0D!$D$4,B0D!I35,IF($B$14=B0D!$M$4,B0D!R35,IF($B$14=B0D!$V$4,B0D!AA35,IF($B$14=B0D!$AE$4,B0D!AJ35,IF($B$14=B0D!$AN$4,B0D!AS35,IF($B$14=B0D!$AX$4,B0D!BC35,""))))))</f>
        <v>0.69230769230769229</v>
      </c>
      <c r="H47" s="3"/>
      <c r="I47" s="3" t="str">
        <f>IF($B$14=B0D!$D$4,B0D!K35,IF($B$14=B0D!$M$4,B0D!T35,IF($B$14=B0D!$V$4,B0D!AC35,IF($B$14=B0D!$AE$4,B0D!AL35,IF($B$14=B0D!$AN$4,B0D!AU35,IF($B$14=B0D!$AX$4,B0D!BE35,""))))))</f>
        <v>No</v>
      </c>
    </row>
    <row r="48" spans="2:9" x14ac:dyDescent="0.4">
      <c r="B48" s="24" t="s">
        <v>38</v>
      </c>
      <c r="C48" s="6">
        <f>IF($B$14=B0D!$D$4,B0D!E36,IF($B$14=B0D!$M$4,B0D!N36,IF($B$14=B0D!$V$4,B0D!W36,IF($B$14=B0D!$AE$4,B0D!AF36,IF($B$14=B0D!$AN$4,B0D!AO36,IF($B$14=B0D!$AX$4,B0D!AY36,""))))))</f>
        <v>0</v>
      </c>
      <c r="D48" s="6">
        <f>IF($B$14=B0D!$D$4,B0D!F36,IF($B$14=B0D!$M$4,B0D!O36,IF($B$14=B0D!$V$4,B0D!X36,IF($B$14=B0D!$AE$4,B0D!AG36,IF($B$14=B0D!$AN$4,B0D!AP36,IF($B$14=B0D!$AX$4,B0D!AZ36,""))))))</f>
        <v>3.8461538461538464E-2</v>
      </c>
      <c r="E48" s="6">
        <f>IF($B$14=B0D!$D$4,B0D!G36,IF($B$14=B0D!$M$4,B0D!P36,IF($B$14=B0D!$V$4,B0D!Y36,IF($B$14=B0D!$AE$4,B0D!AH36,IF($B$14=B0D!$AN$4,B0D!AQ36,IF($B$14=B0D!$AX$4,B0D!BA36,""))))))</f>
        <v>0.13461538461538461</v>
      </c>
      <c r="F48" s="6">
        <f>IF($B$14=B0D!$D$4,B0D!H36,IF($B$14=B0D!$M$4,B0D!Q36,IF($B$14=B0D!$V$4,B0D!Z36,IF($B$14=B0D!$AE$4,B0D!AI36,IF($B$14=B0D!$AN$4,B0D!AR36,IF($B$14=B0D!$AX$4,B0D!BB36,""))))))</f>
        <v>0.11538461538461539</v>
      </c>
      <c r="G48" s="6">
        <f>IF($B$14=B0D!$D$4,B0D!I36,IF($B$14=B0D!$M$4,B0D!R36,IF($B$14=B0D!$V$4,B0D!AA36,IF($B$14=B0D!$AE$4,B0D!AJ36,IF($B$14=B0D!$AN$4,B0D!AS36,IF($B$14=B0D!$AX$4,B0D!BC36,""))))))</f>
        <v>0.71153846153846156</v>
      </c>
      <c r="H48" s="3"/>
      <c r="I48" s="3" t="str">
        <f>IF($B$14=B0D!$D$4,B0D!K36,IF($B$14=B0D!$M$4,B0D!T36,IF($B$14=B0D!$V$4,B0D!AC36,IF($B$14=B0D!$AE$4,B0D!AL36,IF($B$14=B0D!$AN$4,B0D!AU36,IF($B$14=B0D!$AX$4,B0D!BE36,""))))))</f>
        <v>No</v>
      </c>
    </row>
    <row r="49" spans="2:9" x14ac:dyDescent="0.4">
      <c r="B49" s="24" t="s">
        <v>39</v>
      </c>
      <c r="C49" s="6">
        <f>IF($B$14=B0D!$D$4,B0D!E37,IF($B$14=B0D!$M$4,B0D!N37,IF($B$14=B0D!$V$4,B0D!W37,IF($B$14=B0D!$AE$4,B0D!AF37,IF($B$14=B0D!$AN$4,B0D!AO37,IF($B$14=B0D!$AX$4,B0D!AY37,""))))))</f>
        <v>0.42307692307692307</v>
      </c>
      <c r="D49" s="6">
        <f>IF($B$14=B0D!$D$4,B0D!F37,IF($B$14=B0D!$M$4,B0D!O37,IF($B$14=B0D!$V$4,B0D!X37,IF($B$14=B0D!$AE$4,B0D!AG37,IF($B$14=B0D!$AN$4,B0D!AP37,IF($B$14=B0D!$AX$4,B0D!AZ37,""))))))</f>
        <v>0.26923076923076922</v>
      </c>
      <c r="E49" s="6">
        <f>IF($B$14=B0D!$D$4,B0D!G37,IF($B$14=B0D!$M$4,B0D!P37,IF($B$14=B0D!$V$4,B0D!Y37,IF($B$14=B0D!$AE$4,B0D!AH37,IF($B$14=B0D!$AN$4,B0D!AQ37,IF($B$14=B0D!$AX$4,B0D!BA37,""))))))</f>
        <v>1.9230769230769232E-2</v>
      </c>
      <c r="F49" s="6">
        <f>IF($B$14=B0D!$D$4,B0D!H37,IF($B$14=B0D!$M$4,B0D!Q37,IF($B$14=B0D!$V$4,B0D!Z37,IF($B$14=B0D!$AE$4,B0D!AI37,IF($B$14=B0D!$AN$4,B0D!AR37,IF($B$14=B0D!$AX$4,B0D!BB37,""))))))</f>
        <v>3.8461538461538464E-2</v>
      </c>
      <c r="G49" s="6">
        <f>IF($B$14=B0D!$D$4,B0D!I37,IF($B$14=B0D!$M$4,B0D!R37,IF($B$14=B0D!$V$4,B0D!AA37,IF($B$14=B0D!$AE$4,B0D!AJ37,IF($B$14=B0D!$AN$4,B0D!AS37,IF($B$14=B0D!$AX$4,B0D!BC37,""))))))</f>
        <v>0.25</v>
      </c>
      <c r="H49" s="3"/>
      <c r="I49" s="3" t="str">
        <f>IF($B$14=B0D!$D$4,B0D!K37,IF($B$14=B0D!$M$4,B0D!T37,IF($B$14=B0D!$V$4,B0D!AC37,IF($B$14=B0D!$AE$4,B0D!AL37,IF($B$14=B0D!$AN$4,B0D!AU37,IF($B$14=B0D!$AX$4,B0D!BE37,""))))))</f>
        <v>No</v>
      </c>
    </row>
    <row r="50" spans="2:9" x14ac:dyDescent="0.4">
      <c r="B50" s="23" t="s">
        <v>40</v>
      </c>
      <c r="C50" s="6">
        <f>IF($B$14=B0D!$D$4,B0D!E38,IF($B$14=B0D!$M$4,B0D!N38,IF($B$14=B0D!$V$4,B0D!W38,IF($B$14=B0D!$AE$4,B0D!AF38,IF($B$14=B0D!$AN$4,B0D!AO38,IF($B$14=B0D!$AX$4,B0D!AY38,""))))))</f>
        <v>0.46153846153846156</v>
      </c>
      <c r="D50" s="6">
        <f>IF($B$14=B0D!$D$4,B0D!F38,IF($B$14=B0D!$M$4,B0D!O38,IF($B$14=B0D!$V$4,B0D!X38,IF($B$14=B0D!$AE$4,B0D!AG38,IF($B$14=B0D!$AN$4,B0D!AP38,IF($B$14=B0D!$AX$4,B0D!AZ38,""))))))</f>
        <v>0.26923076923076922</v>
      </c>
      <c r="E50" s="6">
        <f>IF($B$14=B0D!$D$4,B0D!G38,IF($B$14=B0D!$M$4,B0D!P38,IF($B$14=B0D!$V$4,B0D!Y38,IF($B$14=B0D!$AE$4,B0D!AH38,IF($B$14=B0D!$AN$4,B0D!AQ38,IF($B$14=B0D!$AX$4,B0D!BA38,""))))))</f>
        <v>3.8461538461538464E-2</v>
      </c>
      <c r="F50" s="6">
        <f>IF($B$14=B0D!$D$4,B0D!H38,IF($B$14=B0D!$M$4,B0D!Q38,IF($B$14=B0D!$V$4,B0D!Z38,IF($B$14=B0D!$AE$4,B0D!AI38,IF($B$14=B0D!$AN$4,B0D!AR38,IF($B$14=B0D!$AX$4,B0D!BB38,""))))))</f>
        <v>1.9230769230769232E-2</v>
      </c>
      <c r="G50" s="6">
        <f>IF($B$14=B0D!$D$4,B0D!I38,IF($B$14=B0D!$M$4,B0D!R38,IF($B$14=B0D!$V$4,B0D!AA38,IF($B$14=B0D!$AE$4,B0D!AJ38,IF($B$14=B0D!$AN$4,B0D!AS38,IF($B$14=B0D!$AX$4,B0D!BC38,""))))))</f>
        <v>0.21153846153846154</v>
      </c>
      <c r="H50" s="3"/>
      <c r="I50" s="3" t="str">
        <f>IF($B$14=B0D!$D$4,B0D!K38,IF($B$14=B0D!$M$4,B0D!T38,IF($B$14=B0D!$V$4,B0D!AC38,IF($B$14=B0D!$AE$4,B0D!AL38,IF($B$14=B0D!$AN$4,B0D!AU38,IF($B$14=B0D!$AX$4,B0D!BE38,""))))))</f>
        <v>Yes</v>
      </c>
    </row>
    <row r="51" spans="2:9" x14ac:dyDescent="0.4">
      <c r="B51" s="24" t="s">
        <v>41</v>
      </c>
      <c r="C51" s="6">
        <f>IF($B$14=B0D!$D$4,B0D!E39,IF($B$14=B0D!$M$4,B0D!N39,IF($B$14=B0D!$V$4,B0D!W39,IF($B$14=B0D!$AE$4,B0D!AF39,IF($B$14=B0D!$AN$4,B0D!AO39,IF($B$14=B0D!$AX$4,B0D!AY39,""))))))</f>
        <v>0.13461538461538461</v>
      </c>
      <c r="D51" s="6">
        <f>IF($B$14=B0D!$D$4,B0D!F39,IF($B$14=B0D!$M$4,B0D!O39,IF($B$14=B0D!$V$4,B0D!X39,IF($B$14=B0D!$AE$4,B0D!AG39,IF($B$14=B0D!$AN$4,B0D!AP39,IF($B$14=B0D!$AX$4,B0D!AZ39,""))))))</f>
        <v>0.17307692307692307</v>
      </c>
      <c r="E51" s="6">
        <f>IF($B$14=B0D!$D$4,B0D!G39,IF($B$14=B0D!$M$4,B0D!P39,IF($B$14=B0D!$V$4,B0D!Y39,IF($B$14=B0D!$AE$4,B0D!AH39,IF($B$14=B0D!$AN$4,B0D!AQ39,IF($B$14=B0D!$AX$4,B0D!BA39,""))))))</f>
        <v>9.6153846153846159E-2</v>
      </c>
      <c r="F51" s="6">
        <f>IF($B$14=B0D!$D$4,B0D!H39,IF($B$14=B0D!$M$4,B0D!Q39,IF($B$14=B0D!$V$4,B0D!Z39,IF($B$14=B0D!$AE$4,B0D!AI39,IF($B$14=B0D!$AN$4,B0D!AR39,IF($B$14=B0D!$AX$4,B0D!BB39,""))))))</f>
        <v>0.11538461538461539</v>
      </c>
      <c r="G51" s="6">
        <f>IF($B$14=B0D!$D$4,B0D!I39,IF($B$14=B0D!$M$4,B0D!R39,IF($B$14=B0D!$V$4,B0D!AA39,IF($B$14=B0D!$AE$4,B0D!AJ39,IF($B$14=B0D!$AN$4,B0D!AS39,IF($B$14=B0D!$AX$4,B0D!BC39,""))))))</f>
        <v>0.48076923076923078</v>
      </c>
      <c r="H51" s="3"/>
      <c r="I51" s="3" t="str">
        <f>IF($B$14=B0D!$D$4,B0D!K39,IF($B$14=B0D!$M$4,B0D!T39,IF($B$14=B0D!$V$4,B0D!AC39,IF($B$14=B0D!$AE$4,B0D!AL39,IF($B$14=B0D!$AN$4,B0D!AU39,IF($B$14=B0D!$AX$4,B0D!BE39,""))))))</f>
        <v>No</v>
      </c>
    </row>
    <row r="52" spans="2:9" x14ac:dyDescent="0.4">
      <c r="B52" s="24" t="s">
        <v>42</v>
      </c>
      <c r="C52" s="6">
        <f>IF($B$14=B0D!$D$4,B0D!E40,IF($B$14=B0D!$M$4,B0D!N40,IF($B$14=B0D!$V$4,B0D!W40,IF($B$14=B0D!$AE$4,B0D!AF40,IF($B$14=B0D!$AN$4,B0D!AO40,IF($B$14=B0D!$AX$4,B0D!AY40,""))))))</f>
        <v>0</v>
      </c>
      <c r="D52" s="6">
        <f>IF($B$14=B0D!$D$4,B0D!F40,IF($B$14=B0D!$M$4,B0D!O40,IF($B$14=B0D!$V$4,B0D!X40,IF($B$14=B0D!$AE$4,B0D!AG40,IF($B$14=B0D!$AN$4,B0D!AP40,IF($B$14=B0D!$AX$4,B0D!AZ40,""))))))</f>
        <v>1.9230769230769232E-2</v>
      </c>
      <c r="E52" s="6">
        <f>IF($B$14=B0D!$D$4,B0D!G40,IF($B$14=B0D!$M$4,B0D!P40,IF($B$14=B0D!$V$4,B0D!Y40,IF($B$14=B0D!$AE$4,B0D!AH40,IF($B$14=B0D!$AN$4,B0D!AQ40,IF($B$14=B0D!$AX$4,B0D!BA40,""))))))</f>
        <v>0.17307692307692307</v>
      </c>
      <c r="F52" s="6">
        <f>IF($B$14=B0D!$D$4,B0D!H40,IF($B$14=B0D!$M$4,B0D!Q40,IF($B$14=B0D!$V$4,B0D!Z40,IF($B$14=B0D!$AE$4,B0D!AI40,IF($B$14=B0D!$AN$4,B0D!AR40,IF($B$14=B0D!$AX$4,B0D!BB40,""))))))</f>
        <v>0.11538461538461539</v>
      </c>
      <c r="G52" s="6">
        <f>IF($B$14=B0D!$D$4,B0D!I40,IF($B$14=B0D!$M$4,B0D!R40,IF($B$14=B0D!$V$4,B0D!AA40,IF($B$14=B0D!$AE$4,B0D!AJ40,IF($B$14=B0D!$AN$4,B0D!AS40,IF($B$14=B0D!$AX$4,B0D!BC40,""))))))</f>
        <v>0.69230769230769229</v>
      </c>
      <c r="H52" s="3"/>
      <c r="I52" s="3" t="str">
        <f>IF($B$14=B0D!$D$4,B0D!K40,IF($B$14=B0D!$M$4,B0D!T40,IF($B$14=B0D!$V$4,B0D!AC40,IF($B$14=B0D!$AE$4,B0D!AL40,IF($B$14=B0D!$AN$4,B0D!AU40,IF($B$14=B0D!$AX$4,B0D!BE40,""))))))</f>
        <v>No</v>
      </c>
    </row>
    <row r="53" spans="2:9" x14ac:dyDescent="0.4">
      <c r="B53" s="24" t="s">
        <v>43</v>
      </c>
      <c r="C53" s="6">
        <f>IF($B$14=B0D!$D$4,B0D!E41,IF($B$14=B0D!$M$4,B0D!N41,IF($B$14=B0D!$V$4,B0D!W41,IF($B$14=B0D!$AE$4,B0D!AF41,IF($B$14=B0D!$AN$4,B0D!AO41,IF($B$14=B0D!$AX$4,B0D!AY41,""))))))</f>
        <v>5.7692307692307696E-2</v>
      </c>
      <c r="D53" s="6">
        <f>IF($B$14=B0D!$D$4,B0D!F41,IF($B$14=B0D!$M$4,B0D!O41,IF($B$14=B0D!$V$4,B0D!X41,IF($B$14=B0D!$AE$4,B0D!AG41,IF($B$14=B0D!$AN$4,B0D!AP41,IF($B$14=B0D!$AX$4,B0D!AZ41,""))))))</f>
        <v>0</v>
      </c>
      <c r="E53" s="6">
        <f>IF($B$14=B0D!$D$4,B0D!G41,IF($B$14=B0D!$M$4,B0D!P41,IF($B$14=B0D!$V$4,B0D!Y41,IF($B$14=B0D!$AE$4,B0D!AH41,IF($B$14=B0D!$AN$4,B0D!AQ41,IF($B$14=B0D!$AX$4,B0D!BA41,""))))))</f>
        <v>9.6153846153846159E-2</v>
      </c>
      <c r="F53" s="6">
        <f>IF($B$14=B0D!$D$4,B0D!H41,IF($B$14=B0D!$M$4,B0D!Q41,IF($B$14=B0D!$V$4,B0D!Z41,IF($B$14=B0D!$AE$4,B0D!AI41,IF($B$14=B0D!$AN$4,B0D!AR41,IF($B$14=B0D!$AX$4,B0D!BB41,""))))))</f>
        <v>0.13461538461538461</v>
      </c>
      <c r="G53" s="6">
        <f>IF($B$14=B0D!$D$4,B0D!I41,IF($B$14=B0D!$M$4,B0D!R41,IF($B$14=B0D!$V$4,B0D!AA41,IF($B$14=B0D!$AE$4,B0D!AJ41,IF($B$14=B0D!$AN$4,B0D!AS41,IF($B$14=B0D!$AX$4,B0D!BC41,""))))))</f>
        <v>0.71153846153846156</v>
      </c>
      <c r="H53" s="3"/>
      <c r="I53" s="3" t="str">
        <f>IF($B$14=B0D!$D$4,B0D!K41,IF($B$14=B0D!$M$4,B0D!T41,IF($B$14=B0D!$V$4,B0D!AC41,IF($B$14=B0D!$AE$4,B0D!AL41,IF($B$14=B0D!$AN$4,B0D!AU41,IF($B$14=B0D!$AX$4,B0D!BE41,""))))))</f>
        <v>No</v>
      </c>
    </row>
    <row r="54" spans="2:9" x14ac:dyDescent="0.4">
      <c r="B54" s="24" t="s">
        <v>44</v>
      </c>
      <c r="C54" s="6">
        <f>IF($B$14=B0D!$D$4,B0D!E42,IF($B$14=B0D!$M$4,B0D!N42,IF($B$14=B0D!$V$4,B0D!W42,IF($B$14=B0D!$AE$4,B0D!AF42,IF($B$14=B0D!$AN$4,B0D!AO42,IF($B$14=B0D!$AX$4,B0D!AY42,""))))))</f>
        <v>0</v>
      </c>
      <c r="D54" s="6">
        <f>IF($B$14=B0D!$D$4,B0D!F42,IF($B$14=B0D!$M$4,B0D!O42,IF($B$14=B0D!$V$4,B0D!X42,IF($B$14=B0D!$AE$4,B0D!AG42,IF($B$14=B0D!$AN$4,B0D!AP42,IF($B$14=B0D!$AX$4,B0D!AZ42,""))))))</f>
        <v>0</v>
      </c>
      <c r="E54" s="6">
        <f>IF($B$14=B0D!$D$4,B0D!G42,IF($B$14=B0D!$M$4,B0D!P42,IF($B$14=B0D!$V$4,B0D!Y42,IF($B$14=B0D!$AE$4,B0D!AH42,IF($B$14=B0D!$AN$4,B0D!AQ42,IF($B$14=B0D!$AX$4,B0D!BA42,""))))))</f>
        <v>0</v>
      </c>
      <c r="F54" s="6">
        <f>IF($B$14=B0D!$D$4,B0D!H42,IF($B$14=B0D!$M$4,B0D!Q42,IF($B$14=B0D!$V$4,B0D!Z42,IF($B$14=B0D!$AE$4,B0D!AI42,IF($B$14=B0D!$AN$4,B0D!AR42,IF($B$14=B0D!$AX$4,B0D!BB42,""))))))</f>
        <v>0.11538461538461539</v>
      </c>
      <c r="G54" s="6">
        <f>IF($B$14=B0D!$D$4,B0D!I42,IF($B$14=B0D!$M$4,B0D!R42,IF($B$14=B0D!$V$4,B0D!AA42,IF($B$14=B0D!$AE$4,B0D!AJ42,IF($B$14=B0D!$AN$4,B0D!AS42,IF($B$14=B0D!$AX$4,B0D!BC42,""))))))</f>
        <v>0.88461538461538458</v>
      </c>
      <c r="H54" s="3"/>
      <c r="I54" s="3" t="str">
        <f>IF($B$14=B0D!$D$4,B0D!K42,IF($B$14=B0D!$M$4,B0D!T42,IF($B$14=B0D!$V$4,B0D!AC42,IF($B$14=B0D!$AE$4,B0D!AL42,IF($B$14=B0D!$AN$4,B0D!AU42,IF($B$14=B0D!$AX$4,B0D!BE42,""))))))</f>
        <v>No</v>
      </c>
    </row>
    <row r="55" spans="2:9" x14ac:dyDescent="0.4">
      <c r="B55" s="24" t="s">
        <v>45</v>
      </c>
      <c r="C55" s="6">
        <f>IF($B$14=B0D!$D$4,B0D!E43,IF($B$14=B0D!$M$4,B0D!N43,IF($B$14=B0D!$V$4,B0D!W43,IF($B$14=B0D!$AE$4,B0D!AF43,IF($B$14=B0D!$AN$4,B0D!AO43,IF($B$14=B0D!$AX$4,B0D!AY43,""))))))</f>
        <v>0.11538461538461539</v>
      </c>
      <c r="D55" s="6">
        <f>IF($B$14=B0D!$D$4,B0D!F43,IF($B$14=B0D!$M$4,B0D!O43,IF($B$14=B0D!$V$4,B0D!X43,IF($B$14=B0D!$AE$4,B0D!AG43,IF($B$14=B0D!$AN$4,B0D!AP43,IF($B$14=B0D!$AX$4,B0D!AZ43,""))))))</f>
        <v>0.13461538461538461</v>
      </c>
      <c r="E55" s="6">
        <f>IF($B$14=B0D!$D$4,B0D!G43,IF($B$14=B0D!$M$4,B0D!P43,IF($B$14=B0D!$V$4,B0D!Y43,IF($B$14=B0D!$AE$4,B0D!AH43,IF($B$14=B0D!$AN$4,B0D!AQ43,IF($B$14=B0D!$AX$4,B0D!BA43,""))))))</f>
        <v>0.13461538461538461</v>
      </c>
      <c r="F55" s="6">
        <f>IF($B$14=B0D!$D$4,B0D!H43,IF($B$14=B0D!$M$4,B0D!Q43,IF($B$14=B0D!$V$4,B0D!Z43,IF($B$14=B0D!$AE$4,B0D!AI43,IF($B$14=B0D!$AN$4,B0D!AR43,IF($B$14=B0D!$AX$4,B0D!BB43,""))))))</f>
        <v>0.11538461538461539</v>
      </c>
      <c r="G55" s="6">
        <f>IF($B$14=B0D!$D$4,B0D!I43,IF($B$14=B0D!$M$4,B0D!R43,IF($B$14=B0D!$V$4,B0D!AA43,IF($B$14=B0D!$AE$4,B0D!AJ43,IF($B$14=B0D!$AN$4,B0D!AS43,IF($B$14=B0D!$AX$4,B0D!BC43,""))))))</f>
        <v>0.5</v>
      </c>
      <c r="H55" s="3"/>
      <c r="I55" s="3" t="str">
        <f>IF($B$14=B0D!$D$4,B0D!K43,IF($B$14=B0D!$M$4,B0D!T43,IF($B$14=B0D!$V$4,B0D!AC43,IF($B$14=B0D!$AE$4,B0D!AL43,IF($B$14=B0D!$AN$4,B0D!AU43,IF($B$14=B0D!$AX$4,B0D!BE43,""))))))</f>
        <v>No</v>
      </c>
    </row>
    <row r="56" spans="2:9" x14ac:dyDescent="0.4">
      <c r="B56" s="24" t="s">
        <v>46</v>
      </c>
      <c r="C56" s="6">
        <f>IF($B$14=B0D!$D$4,B0D!E44,IF($B$14=B0D!$M$4,B0D!N44,IF($B$14=B0D!$V$4,B0D!W44,IF($B$14=B0D!$AE$4,B0D!AF44,IF($B$14=B0D!$AN$4,B0D!AO44,IF($B$14=B0D!$AX$4,B0D!AY44,""))))))</f>
        <v>0.13461538461538461</v>
      </c>
      <c r="D56" s="6">
        <f>IF($B$14=B0D!$D$4,B0D!F44,IF($B$14=B0D!$M$4,B0D!O44,IF($B$14=B0D!$V$4,B0D!X44,IF($B$14=B0D!$AE$4,B0D!AG44,IF($B$14=B0D!$AN$4,B0D!AP44,IF($B$14=B0D!$AX$4,B0D!AZ44,""))))))</f>
        <v>0.13461538461538461</v>
      </c>
      <c r="E56" s="6">
        <f>IF($B$14=B0D!$D$4,B0D!G44,IF($B$14=B0D!$M$4,B0D!P44,IF($B$14=B0D!$V$4,B0D!Y44,IF($B$14=B0D!$AE$4,B0D!AH44,IF($B$14=B0D!$AN$4,B0D!AQ44,IF($B$14=B0D!$AX$4,B0D!BA44,""))))))</f>
        <v>7.6923076923076927E-2</v>
      </c>
      <c r="F56" s="6">
        <f>IF($B$14=B0D!$D$4,B0D!H44,IF($B$14=B0D!$M$4,B0D!Q44,IF($B$14=B0D!$V$4,B0D!Z44,IF($B$14=B0D!$AE$4,B0D!AI44,IF($B$14=B0D!$AN$4,B0D!AR44,IF($B$14=B0D!$AX$4,B0D!BB44,""))))))</f>
        <v>0.15384615384615385</v>
      </c>
      <c r="G56" s="6">
        <f>IF($B$14=B0D!$D$4,B0D!I44,IF($B$14=B0D!$M$4,B0D!R44,IF($B$14=B0D!$V$4,B0D!AA44,IF($B$14=B0D!$AE$4,B0D!AJ44,IF($B$14=B0D!$AN$4,B0D!AS44,IF($B$14=B0D!$AX$4,B0D!BC44,""))))))</f>
        <v>0.5</v>
      </c>
      <c r="H56" s="3"/>
      <c r="I56" s="3" t="str">
        <f>IF($B$14=B0D!$D$4,B0D!K44,IF($B$14=B0D!$M$4,B0D!T44,IF($B$14=B0D!$V$4,B0D!AC44,IF($B$14=B0D!$AE$4,B0D!AL44,IF($B$14=B0D!$AN$4,B0D!AU44,IF($B$14=B0D!$AX$4,B0D!BE44,""))))))</f>
        <v>No</v>
      </c>
    </row>
    <row r="57" spans="2:9" x14ac:dyDescent="0.4">
      <c r="B57" s="24" t="s">
        <v>47</v>
      </c>
      <c r="C57" s="6">
        <f>IF($B$14=B0D!$D$4,B0D!E45,IF($B$14=B0D!$M$4,B0D!N45,IF($B$14=B0D!$V$4,B0D!W45,IF($B$14=B0D!$AE$4,B0D!AF45,IF($B$14=B0D!$AN$4,B0D!AO45,IF($B$14=B0D!$AX$4,B0D!AY45,""))))))</f>
        <v>0.11538461538461539</v>
      </c>
      <c r="D57" s="6">
        <f>IF($B$14=B0D!$D$4,B0D!F45,IF($B$14=B0D!$M$4,B0D!O45,IF($B$14=B0D!$V$4,B0D!X45,IF($B$14=B0D!$AE$4,B0D!AG45,IF($B$14=B0D!$AN$4,B0D!AP45,IF($B$14=B0D!$AX$4,B0D!AZ45,""))))))</f>
        <v>9.6153846153846159E-2</v>
      </c>
      <c r="E57" s="6">
        <f>IF($B$14=B0D!$D$4,B0D!G45,IF($B$14=B0D!$M$4,B0D!P45,IF($B$14=B0D!$V$4,B0D!Y45,IF($B$14=B0D!$AE$4,B0D!AH45,IF($B$14=B0D!$AN$4,B0D!AQ45,IF($B$14=B0D!$AX$4,B0D!BA45,""))))))</f>
        <v>0.17307692307692307</v>
      </c>
      <c r="F57" s="6">
        <f>IF($B$14=B0D!$D$4,B0D!H45,IF($B$14=B0D!$M$4,B0D!Q45,IF($B$14=B0D!$V$4,B0D!Z45,IF($B$14=B0D!$AE$4,B0D!AI45,IF($B$14=B0D!$AN$4,B0D!AR45,IF($B$14=B0D!$AX$4,B0D!BB45,""))))))</f>
        <v>0.19230769230769232</v>
      </c>
      <c r="G57" s="6">
        <f>IF($B$14=B0D!$D$4,B0D!I45,IF($B$14=B0D!$M$4,B0D!R45,IF($B$14=B0D!$V$4,B0D!AA45,IF($B$14=B0D!$AE$4,B0D!AJ45,IF($B$14=B0D!$AN$4,B0D!AS45,IF($B$14=B0D!$AX$4,B0D!BC45,""))))))</f>
        <v>0.42307692307692307</v>
      </c>
      <c r="H57" s="3"/>
      <c r="I57" s="3" t="str">
        <f>IF($B$14=B0D!$D$4,B0D!K45,IF($B$14=B0D!$M$4,B0D!T45,IF($B$14=B0D!$V$4,B0D!AC45,IF($B$14=B0D!$AE$4,B0D!AL45,IF($B$14=B0D!$AN$4,B0D!AU45,IF($B$14=B0D!$AX$4,B0D!BE45,""))))))</f>
        <v>No</v>
      </c>
    </row>
    <row r="58" spans="2:9" x14ac:dyDescent="0.4">
      <c r="B58" s="24" t="s">
        <v>48</v>
      </c>
      <c r="C58" s="6">
        <f>IF($B$14=B0D!$D$4,B0D!E46,IF($B$14=B0D!$M$4,B0D!N46,IF($B$14=B0D!$V$4,B0D!W46,IF($B$14=B0D!$AE$4,B0D!AF46,IF($B$14=B0D!$AN$4,B0D!AO46,IF($B$14=B0D!$AX$4,B0D!AY46,""))))))</f>
        <v>7.6923076923076927E-2</v>
      </c>
      <c r="D58" s="6">
        <f>IF($B$14=B0D!$D$4,B0D!F46,IF($B$14=B0D!$M$4,B0D!O46,IF($B$14=B0D!$V$4,B0D!X46,IF($B$14=B0D!$AE$4,B0D!AG46,IF($B$14=B0D!$AN$4,B0D!AP46,IF($B$14=B0D!$AX$4,B0D!AZ46,""))))))</f>
        <v>1.9230769230769232E-2</v>
      </c>
      <c r="E58" s="6">
        <f>IF($B$14=B0D!$D$4,B0D!G46,IF($B$14=B0D!$M$4,B0D!P46,IF($B$14=B0D!$V$4,B0D!Y46,IF($B$14=B0D!$AE$4,B0D!AH46,IF($B$14=B0D!$AN$4,B0D!AQ46,IF($B$14=B0D!$AX$4,B0D!BA46,""))))))</f>
        <v>7.6923076923076927E-2</v>
      </c>
      <c r="F58" s="6">
        <f>IF($B$14=B0D!$D$4,B0D!H46,IF($B$14=B0D!$M$4,B0D!Q46,IF($B$14=B0D!$V$4,B0D!Z46,IF($B$14=B0D!$AE$4,B0D!AI46,IF($B$14=B0D!$AN$4,B0D!AR46,IF($B$14=B0D!$AX$4,B0D!BB46,""))))))</f>
        <v>0.11538461538461539</v>
      </c>
      <c r="G58" s="6">
        <f>IF($B$14=B0D!$D$4,B0D!I46,IF($B$14=B0D!$M$4,B0D!R46,IF($B$14=B0D!$V$4,B0D!AA46,IF($B$14=B0D!$AE$4,B0D!AJ46,IF($B$14=B0D!$AN$4,B0D!AS46,IF($B$14=B0D!$AX$4,B0D!BC46,""))))))</f>
        <v>0.71153846153846156</v>
      </c>
      <c r="H58" s="3"/>
      <c r="I58" s="3" t="str">
        <f>IF($B$14=B0D!$D$4,B0D!K46,IF($B$14=B0D!$M$4,B0D!T46,IF($B$14=B0D!$V$4,B0D!AC46,IF($B$14=B0D!$AE$4,B0D!AL46,IF($B$14=B0D!$AN$4,B0D!AU46,IF($B$14=B0D!$AX$4,B0D!BE46,""))))))</f>
        <v>No</v>
      </c>
    </row>
    <row r="59" spans="2:9" x14ac:dyDescent="0.4">
      <c r="B59" s="24" t="s">
        <v>49</v>
      </c>
      <c r="C59" s="6">
        <f>IF($B$14=B0D!$D$4,B0D!E47,IF($B$14=B0D!$M$4,B0D!N47,IF($B$14=B0D!$V$4,B0D!W47,IF($B$14=B0D!$AE$4,B0D!AF47,IF($B$14=B0D!$AN$4,B0D!AO47,IF($B$14=B0D!$AX$4,B0D!AY47,""))))))</f>
        <v>9.6153846153846159E-2</v>
      </c>
      <c r="D59" s="6">
        <f>IF($B$14=B0D!$D$4,B0D!F47,IF($B$14=B0D!$M$4,B0D!O47,IF($B$14=B0D!$V$4,B0D!X47,IF($B$14=B0D!$AE$4,B0D!AG47,IF($B$14=B0D!$AN$4,B0D!AP47,IF($B$14=B0D!$AX$4,B0D!AZ47,""))))))</f>
        <v>0.34615384615384615</v>
      </c>
      <c r="E59" s="6">
        <f>IF($B$14=B0D!$D$4,B0D!G47,IF($B$14=B0D!$M$4,B0D!P47,IF($B$14=B0D!$V$4,B0D!Y47,IF($B$14=B0D!$AE$4,B0D!AH47,IF($B$14=B0D!$AN$4,B0D!AQ47,IF($B$14=B0D!$AX$4,B0D!BA47,""))))))</f>
        <v>0.23076923076923078</v>
      </c>
      <c r="F59" s="6">
        <f>IF($B$14=B0D!$D$4,B0D!H47,IF($B$14=B0D!$M$4,B0D!Q47,IF($B$14=B0D!$V$4,B0D!Z47,IF($B$14=B0D!$AE$4,B0D!AI47,IF($B$14=B0D!$AN$4,B0D!AR47,IF($B$14=B0D!$AX$4,B0D!BB47,""))))))</f>
        <v>0.15384615384615385</v>
      </c>
      <c r="G59" s="6">
        <f>IF($B$14=B0D!$D$4,B0D!I47,IF($B$14=B0D!$M$4,B0D!R47,IF($B$14=B0D!$V$4,B0D!AA47,IF($B$14=B0D!$AE$4,B0D!AJ47,IF($B$14=B0D!$AN$4,B0D!AS47,IF($B$14=B0D!$AX$4,B0D!BC47,""))))))</f>
        <v>0.17307692307692307</v>
      </c>
      <c r="H59" s="3"/>
      <c r="I59" s="3" t="str">
        <f>IF($B$14=B0D!$D$4,B0D!K47,IF($B$14=B0D!$M$4,B0D!T47,IF($B$14=B0D!$V$4,B0D!AC47,IF($B$14=B0D!$AE$4,B0D!AL47,IF($B$14=B0D!$AN$4,B0D!AU47,IF($B$14=B0D!$AX$4,B0D!BE47,""))))))</f>
        <v>No</v>
      </c>
    </row>
    <row r="60" spans="2:9" x14ac:dyDescent="0.4">
      <c r="B60" s="24" t="s">
        <v>50</v>
      </c>
      <c r="C60" s="6">
        <f>IF($B$14=B0D!$D$4,B0D!E48,IF($B$14=B0D!$M$4,B0D!N48,IF($B$14=B0D!$V$4,B0D!W48,IF($B$14=B0D!$AE$4,B0D!AF48,IF($B$14=B0D!$AN$4,B0D!AO48,IF($B$14=B0D!$AX$4,B0D!AY48,""))))))</f>
        <v>0</v>
      </c>
      <c r="D60" s="6">
        <f>IF($B$14=B0D!$D$4,B0D!F48,IF($B$14=B0D!$M$4,B0D!O48,IF($B$14=B0D!$V$4,B0D!X48,IF($B$14=B0D!$AE$4,B0D!AG48,IF($B$14=B0D!$AN$4,B0D!AP48,IF($B$14=B0D!$AX$4,B0D!AZ48,""))))))</f>
        <v>3.8461538461538464E-2</v>
      </c>
      <c r="E60" s="6">
        <f>IF($B$14=B0D!$D$4,B0D!G48,IF($B$14=B0D!$M$4,B0D!P48,IF($B$14=B0D!$V$4,B0D!Y48,IF($B$14=B0D!$AE$4,B0D!AH48,IF($B$14=B0D!$AN$4,B0D!AQ48,IF($B$14=B0D!$AX$4,B0D!BA48,""))))))</f>
        <v>7.6923076923076927E-2</v>
      </c>
      <c r="F60" s="6">
        <f>IF($B$14=B0D!$D$4,B0D!H48,IF($B$14=B0D!$M$4,B0D!Q48,IF($B$14=B0D!$V$4,B0D!Z48,IF($B$14=B0D!$AE$4,B0D!AI48,IF($B$14=B0D!$AN$4,B0D!AR48,IF($B$14=B0D!$AX$4,B0D!BB48,""))))))</f>
        <v>5.7692307692307696E-2</v>
      </c>
      <c r="G60" s="6">
        <f>IF($B$14=B0D!$D$4,B0D!I48,IF($B$14=B0D!$M$4,B0D!R48,IF($B$14=B0D!$V$4,B0D!AA48,IF($B$14=B0D!$AE$4,B0D!AJ48,IF($B$14=B0D!$AN$4,B0D!AS48,IF($B$14=B0D!$AX$4,B0D!BC48,""))))))</f>
        <v>0.82692307692307687</v>
      </c>
      <c r="H60" s="3"/>
      <c r="I60" s="3" t="str">
        <f>IF($B$14=B0D!$D$4,B0D!K48,IF($B$14=B0D!$M$4,B0D!T48,IF($B$14=B0D!$V$4,B0D!AC48,IF($B$14=B0D!$AE$4,B0D!AL48,IF($B$14=B0D!$AN$4,B0D!AU48,IF($B$14=B0D!$AX$4,B0D!BE48,""))))))</f>
        <v>No</v>
      </c>
    </row>
    <row r="61" spans="2:9" x14ac:dyDescent="0.4">
      <c r="B61" s="24" t="s">
        <v>51</v>
      </c>
      <c r="C61" s="6">
        <f>IF($B$14=B0D!$D$4,B0D!E49,IF($B$14=B0D!$M$4,B0D!N49,IF($B$14=B0D!$V$4,B0D!W49,IF($B$14=B0D!$AE$4,B0D!AF49,IF($B$14=B0D!$AN$4,B0D!AO49,IF($B$14=B0D!$AX$4,B0D!AY49,""))))))</f>
        <v>5.7692307692307696E-2</v>
      </c>
      <c r="D61" s="6">
        <f>IF($B$14=B0D!$D$4,B0D!F49,IF($B$14=B0D!$M$4,B0D!O49,IF($B$14=B0D!$V$4,B0D!X49,IF($B$14=B0D!$AE$4,B0D!AG49,IF($B$14=B0D!$AN$4,B0D!AP49,IF($B$14=B0D!$AX$4,B0D!AZ49,""))))))</f>
        <v>9.6153846153846159E-2</v>
      </c>
      <c r="E61" s="6">
        <f>IF($B$14=B0D!$D$4,B0D!G49,IF($B$14=B0D!$M$4,B0D!P49,IF($B$14=B0D!$V$4,B0D!Y49,IF($B$14=B0D!$AE$4,B0D!AH49,IF($B$14=B0D!$AN$4,B0D!AQ49,IF($B$14=B0D!$AX$4,B0D!BA49,""))))))</f>
        <v>3.8461538461538464E-2</v>
      </c>
      <c r="F61" s="6">
        <f>IF($B$14=B0D!$D$4,B0D!H49,IF($B$14=B0D!$M$4,B0D!Q49,IF($B$14=B0D!$V$4,B0D!Z49,IF($B$14=B0D!$AE$4,B0D!AI49,IF($B$14=B0D!$AN$4,B0D!AR49,IF($B$14=B0D!$AX$4,B0D!BB49,""))))))</f>
        <v>9.6153846153846159E-2</v>
      </c>
      <c r="G61" s="6">
        <f>IF($B$14=B0D!$D$4,B0D!I49,IF($B$14=B0D!$M$4,B0D!R49,IF($B$14=B0D!$V$4,B0D!AA49,IF($B$14=B0D!$AE$4,B0D!AJ49,IF($B$14=B0D!$AN$4,B0D!AS49,IF($B$14=B0D!$AX$4,B0D!BC49,""))))))</f>
        <v>0.71153846153846156</v>
      </c>
      <c r="H61" s="3"/>
      <c r="I61" s="3" t="str">
        <f>IF($B$14=B0D!$D$4,B0D!K49,IF($B$14=B0D!$M$4,B0D!T49,IF($B$14=B0D!$V$4,B0D!AC49,IF($B$14=B0D!$AE$4,B0D!AL49,IF($B$14=B0D!$AN$4,B0D!AU49,IF($B$14=B0D!$AX$4,B0D!BE49,""))))))</f>
        <v>No</v>
      </c>
    </row>
    <row r="62" spans="2:9" x14ac:dyDescent="0.4">
      <c r="B62" s="24" t="s">
        <v>52</v>
      </c>
      <c r="C62" s="6">
        <f>IF($B$14=B0D!$D$4,B0D!E50,IF($B$14=B0D!$M$4,B0D!N50,IF($B$14=B0D!$V$4,B0D!W50,IF($B$14=B0D!$AE$4,B0D!AF50,IF($B$14=B0D!$AN$4,B0D!AO50,IF($B$14=B0D!$AX$4,B0D!AY50,""))))))</f>
        <v>0</v>
      </c>
      <c r="D62" s="6">
        <f>IF($B$14=B0D!$D$4,B0D!F50,IF($B$14=B0D!$M$4,B0D!O50,IF($B$14=B0D!$V$4,B0D!X50,IF($B$14=B0D!$AE$4,B0D!AG50,IF($B$14=B0D!$AN$4,B0D!AP50,IF($B$14=B0D!$AX$4,B0D!AZ50,""))))))</f>
        <v>7.6923076923076927E-2</v>
      </c>
      <c r="E62" s="6">
        <f>IF($B$14=B0D!$D$4,B0D!G50,IF($B$14=B0D!$M$4,B0D!P50,IF($B$14=B0D!$V$4,B0D!Y50,IF($B$14=B0D!$AE$4,B0D!AH50,IF($B$14=B0D!$AN$4,B0D!AQ50,IF($B$14=B0D!$AX$4,B0D!BA50,""))))))</f>
        <v>1.9230769230769232E-2</v>
      </c>
      <c r="F62" s="6">
        <f>IF($B$14=B0D!$D$4,B0D!H50,IF($B$14=B0D!$M$4,B0D!Q50,IF($B$14=B0D!$V$4,B0D!Z50,IF($B$14=B0D!$AE$4,B0D!AI50,IF($B$14=B0D!$AN$4,B0D!AR50,IF($B$14=B0D!$AX$4,B0D!BB50,""))))))</f>
        <v>0</v>
      </c>
      <c r="G62" s="6">
        <f>IF($B$14=B0D!$D$4,B0D!I50,IF($B$14=B0D!$M$4,B0D!R50,IF($B$14=B0D!$V$4,B0D!AA50,IF($B$14=B0D!$AE$4,B0D!AJ50,IF($B$14=B0D!$AN$4,B0D!AS50,IF($B$14=B0D!$AX$4,B0D!BC50,""))))))</f>
        <v>0.90384615384615385</v>
      </c>
      <c r="H62" s="3"/>
      <c r="I62" s="3" t="str">
        <f>IF($B$14=B0D!$D$4,B0D!K50,IF($B$14=B0D!$M$4,B0D!T50,IF($B$14=B0D!$V$4,B0D!AC50,IF($B$14=B0D!$AE$4,B0D!AL50,IF($B$14=B0D!$AN$4,B0D!AU50,IF($B$14=B0D!$AX$4,B0D!BE50,""))))))</f>
        <v>No</v>
      </c>
    </row>
    <row r="63" spans="2:9" x14ac:dyDescent="0.4">
      <c r="B63" s="24" t="s">
        <v>53</v>
      </c>
      <c r="C63" s="6">
        <f>IF($B$14=B0D!$D$4,B0D!E51,IF($B$14=B0D!$M$4,B0D!N51,IF($B$14=B0D!$V$4,B0D!W51,IF($B$14=B0D!$AE$4,B0D!AF51,IF($B$14=B0D!$AN$4,B0D!AO51,IF($B$14=B0D!$AX$4,B0D!AY51,""))))))</f>
        <v>7.6923076923076927E-2</v>
      </c>
      <c r="D63" s="6">
        <f>IF($B$14=B0D!$D$4,B0D!F51,IF($B$14=B0D!$M$4,B0D!O51,IF($B$14=B0D!$V$4,B0D!X51,IF($B$14=B0D!$AE$4,B0D!AG51,IF($B$14=B0D!$AN$4,B0D!AP51,IF($B$14=B0D!$AX$4,B0D!AZ51,""))))))</f>
        <v>5.7692307692307696E-2</v>
      </c>
      <c r="E63" s="6">
        <f>IF($B$14=B0D!$D$4,B0D!G51,IF($B$14=B0D!$M$4,B0D!P51,IF($B$14=B0D!$V$4,B0D!Y51,IF($B$14=B0D!$AE$4,B0D!AH51,IF($B$14=B0D!$AN$4,B0D!AQ51,IF($B$14=B0D!$AX$4,B0D!BA51,""))))))</f>
        <v>9.6153846153846159E-2</v>
      </c>
      <c r="F63" s="6">
        <f>IF($B$14=B0D!$D$4,B0D!H51,IF($B$14=B0D!$M$4,B0D!Q51,IF($B$14=B0D!$V$4,B0D!Z51,IF($B$14=B0D!$AE$4,B0D!AI51,IF($B$14=B0D!$AN$4,B0D!AR51,IF($B$14=B0D!$AX$4,B0D!BB51,""))))))</f>
        <v>3.8461538461538464E-2</v>
      </c>
      <c r="G63" s="6">
        <f>IF($B$14=B0D!$D$4,B0D!I51,IF($B$14=B0D!$M$4,B0D!R51,IF($B$14=B0D!$V$4,B0D!AA51,IF($B$14=B0D!$AE$4,B0D!AJ51,IF($B$14=B0D!$AN$4,B0D!AS51,IF($B$14=B0D!$AX$4,B0D!BC51,""))))))</f>
        <v>0.73076923076923073</v>
      </c>
      <c r="H63" s="3"/>
      <c r="I63" s="3" t="str">
        <f>IF($B$14=B0D!$D$4,B0D!K51,IF($B$14=B0D!$M$4,B0D!T51,IF($B$14=B0D!$V$4,B0D!AC51,IF($B$14=B0D!$AE$4,B0D!AL51,IF($B$14=B0D!$AN$4,B0D!AU51,IF($B$14=B0D!$AX$4,B0D!BE51,""))))))</f>
        <v>No</v>
      </c>
    </row>
    <row r="64" spans="2:9" x14ac:dyDescent="0.4">
      <c r="B64" s="24" t="s">
        <v>54</v>
      </c>
      <c r="C64" s="6">
        <f>IF($B$14=B0D!$D$4,B0D!E52,IF($B$14=B0D!$M$4,B0D!N52,IF($B$14=B0D!$V$4,B0D!W52,IF($B$14=B0D!$AE$4,B0D!AF52,IF($B$14=B0D!$AN$4,B0D!AO52,IF($B$14=B0D!$AX$4,B0D!AY52,""))))))</f>
        <v>9.6153846153846159E-2</v>
      </c>
      <c r="D64" s="6">
        <f>IF($B$14=B0D!$D$4,B0D!F52,IF($B$14=B0D!$M$4,B0D!O52,IF($B$14=B0D!$V$4,B0D!X52,IF($B$14=B0D!$AE$4,B0D!AG52,IF($B$14=B0D!$AN$4,B0D!AP52,IF($B$14=B0D!$AX$4,B0D!AZ52,""))))))</f>
        <v>9.6153846153846159E-2</v>
      </c>
      <c r="E64" s="6">
        <f>IF($B$14=B0D!$D$4,B0D!G52,IF($B$14=B0D!$M$4,B0D!P52,IF($B$14=B0D!$V$4,B0D!Y52,IF($B$14=B0D!$AE$4,B0D!AH52,IF($B$14=B0D!$AN$4,B0D!AQ52,IF($B$14=B0D!$AX$4,B0D!BA52,""))))))</f>
        <v>7.6923076923076927E-2</v>
      </c>
      <c r="F64" s="6">
        <f>IF($B$14=B0D!$D$4,B0D!H52,IF($B$14=B0D!$M$4,B0D!Q52,IF($B$14=B0D!$V$4,B0D!Z52,IF($B$14=B0D!$AE$4,B0D!AI52,IF($B$14=B0D!$AN$4,B0D!AR52,IF($B$14=B0D!$AX$4,B0D!BB52,""))))))</f>
        <v>7.6923076923076927E-2</v>
      </c>
      <c r="G64" s="6">
        <f>IF($B$14=B0D!$D$4,B0D!I52,IF($B$14=B0D!$M$4,B0D!R52,IF($B$14=B0D!$V$4,B0D!AA52,IF($B$14=B0D!$AE$4,B0D!AJ52,IF($B$14=B0D!$AN$4,B0D!AS52,IF($B$14=B0D!$AX$4,B0D!BC52,""))))))</f>
        <v>0.65384615384615385</v>
      </c>
      <c r="H64" s="3"/>
      <c r="I64" s="3" t="str">
        <f>IF($B$14=B0D!$D$4,B0D!K52,IF($B$14=B0D!$M$4,B0D!T52,IF($B$14=B0D!$V$4,B0D!AC52,IF($B$14=B0D!$AE$4,B0D!AL52,IF($B$14=B0D!$AN$4,B0D!AU52,IF($B$14=B0D!$AX$4,B0D!BE52,""))))))</f>
        <v>No</v>
      </c>
    </row>
    <row r="65" spans="2:9" x14ac:dyDescent="0.4">
      <c r="B65" s="24" t="s">
        <v>55</v>
      </c>
      <c r="C65" s="6">
        <f>IF($B$14=B0D!$D$4,B0D!E53,IF($B$14=B0D!$M$4,B0D!N53,IF($B$14=B0D!$V$4,B0D!W53,IF($B$14=B0D!$AE$4,B0D!AF53,IF($B$14=B0D!$AN$4,B0D!AO53,IF($B$14=B0D!$AX$4,B0D!AY53,""))))))</f>
        <v>0</v>
      </c>
      <c r="D65" s="6">
        <f>IF($B$14=B0D!$D$4,B0D!F53,IF($B$14=B0D!$M$4,B0D!O53,IF($B$14=B0D!$V$4,B0D!X53,IF($B$14=B0D!$AE$4,B0D!AG53,IF($B$14=B0D!$AN$4,B0D!AP53,IF($B$14=B0D!$AX$4,B0D!AZ53,""))))))</f>
        <v>3.8461538461538464E-2</v>
      </c>
      <c r="E65" s="6">
        <f>IF($B$14=B0D!$D$4,B0D!G53,IF($B$14=B0D!$M$4,B0D!P53,IF($B$14=B0D!$V$4,B0D!Y53,IF($B$14=B0D!$AE$4,B0D!AH53,IF($B$14=B0D!$AN$4,B0D!AQ53,IF($B$14=B0D!$AX$4,B0D!BA53,""))))))</f>
        <v>7.6923076923076927E-2</v>
      </c>
      <c r="F65" s="6">
        <f>IF($B$14=B0D!$D$4,B0D!H53,IF($B$14=B0D!$M$4,B0D!Q53,IF($B$14=B0D!$V$4,B0D!Z53,IF($B$14=B0D!$AE$4,B0D!AI53,IF($B$14=B0D!$AN$4,B0D!AR53,IF($B$14=B0D!$AX$4,B0D!BB53,""))))))</f>
        <v>7.6923076923076927E-2</v>
      </c>
      <c r="G65" s="6">
        <f>IF($B$14=B0D!$D$4,B0D!I53,IF($B$14=B0D!$M$4,B0D!R53,IF($B$14=B0D!$V$4,B0D!AA53,IF($B$14=B0D!$AE$4,B0D!AJ53,IF($B$14=B0D!$AN$4,B0D!AS53,IF($B$14=B0D!$AX$4,B0D!BC53,""))))))</f>
        <v>0.80769230769230771</v>
      </c>
      <c r="H65" s="3"/>
      <c r="I65" s="3" t="str">
        <f>IF($B$14=B0D!$D$4,B0D!K53,IF($B$14=B0D!$M$4,B0D!T53,IF($B$14=B0D!$V$4,B0D!AC53,IF($B$14=B0D!$AE$4,B0D!AL53,IF($B$14=B0D!$AN$4,B0D!AU53,IF($B$14=B0D!$AX$4,B0D!BE53,""))))))</f>
        <v>No</v>
      </c>
    </row>
    <row r="66" spans="2:9" x14ac:dyDescent="0.4">
      <c r="B66" s="24" t="s">
        <v>56</v>
      </c>
      <c r="C66" s="6">
        <f>IF($B$14=B0D!$D$4,B0D!E54,IF($B$14=B0D!$M$4,B0D!N54,IF($B$14=B0D!$V$4,B0D!W54,IF($B$14=B0D!$AE$4,B0D!AF54,IF($B$14=B0D!$AN$4,B0D!AO54,IF($B$14=B0D!$AX$4,B0D!AY54,""))))))</f>
        <v>3.8461538461538464E-2</v>
      </c>
      <c r="D66" s="6">
        <f>IF($B$14=B0D!$D$4,B0D!F54,IF($B$14=B0D!$M$4,B0D!O54,IF($B$14=B0D!$V$4,B0D!X54,IF($B$14=B0D!$AE$4,B0D!AG54,IF($B$14=B0D!$AN$4,B0D!AP54,IF($B$14=B0D!$AX$4,B0D!AZ54,""))))))</f>
        <v>0.11538461538461539</v>
      </c>
      <c r="E66" s="6">
        <f>IF($B$14=B0D!$D$4,B0D!G54,IF($B$14=B0D!$M$4,B0D!P54,IF($B$14=B0D!$V$4,B0D!Y54,IF($B$14=B0D!$AE$4,B0D!AH54,IF($B$14=B0D!$AN$4,B0D!AQ54,IF($B$14=B0D!$AX$4,B0D!BA54,""))))))</f>
        <v>0.11538461538461539</v>
      </c>
      <c r="F66" s="6">
        <f>IF($B$14=B0D!$D$4,B0D!H54,IF($B$14=B0D!$M$4,B0D!Q54,IF($B$14=B0D!$V$4,B0D!Z54,IF($B$14=B0D!$AE$4,B0D!AI54,IF($B$14=B0D!$AN$4,B0D!AR54,IF($B$14=B0D!$AX$4,B0D!BB54,""))))))</f>
        <v>1.9230769230769232E-2</v>
      </c>
      <c r="G66" s="6">
        <f>IF($B$14=B0D!$D$4,B0D!I54,IF($B$14=B0D!$M$4,B0D!R54,IF($B$14=B0D!$V$4,B0D!AA54,IF($B$14=B0D!$AE$4,B0D!AJ54,IF($B$14=B0D!$AN$4,B0D!AS54,IF($B$14=B0D!$AX$4,B0D!BC54,""))))))</f>
        <v>0.71153846153846156</v>
      </c>
      <c r="H66" s="3"/>
      <c r="I66" s="3" t="str">
        <f>IF($B$14=B0D!$D$4,B0D!K54,IF($B$14=B0D!$M$4,B0D!T54,IF($B$14=B0D!$V$4,B0D!AC54,IF($B$14=B0D!$AE$4,B0D!AL54,IF($B$14=B0D!$AN$4,B0D!AU54,IF($B$14=B0D!$AX$4,B0D!BE54,""))))))</f>
        <v>No</v>
      </c>
    </row>
    <row r="67" spans="2:9" x14ac:dyDescent="0.4">
      <c r="B67" s="24" t="s">
        <v>57</v>
      </c>
      <c r="C67" s="6">
        <f>IF($B$14=B0D!$D$4,B0D!E55,IF($B$14=B0D!$M$4,B0D!N55,IF($B$14=B0D!$V$4,B0D!W55,IF($B$14=B0D!$AE$4,B0D!AF55,IF($B$14=B0D!$AN$4,B0D!AO55,IF($B$14=B0D!$AX$4,B0D!AY55,""))))))</f>
        <v>3.8461538461538464E-2</v>
      </c>
      <c r="D67" s="6">
        <f>IF($B$14=B0D!$D$4,B0D!F55,IF($B$14=B0D!$M$4,B0D!O55,IF($B$14=B0D!$V$4,B0D!X55,IF($B$14=B0D!$AE$4,B0D!AG55,IF($B$14=B0D!$AN$4,B0D!AP55,IF($B$14=B0D!$AX$4,B0D!AZ55,""))))))</f>
        <v>7.6923076923076927E-2</v>
      </c>
      <c r="E67" s="6">
        <f>IF($B$14=B0D!$D$4,B0D!G55,IF($B$14=B0D!$M$4,B0D!P55,IF($B$14=B0D!$V$4,B0D!Y55,IF($B$14=B0D!$AE$4,B0D!AH55,IF($B$14=B0D!$AN$4,B0D!AQ55,IF($B$14=B0D!$AX$4,B0D!BA55,""))))))</f>
        <v>7.6923076923076927E-2</v>
      </c>
      <c r="F67" s="6">
        <f>IF($B$14=B0D!$D$4,B0D!H55,IF($B$14=B0D!$M$4,B0D!Q55,IF($B$14=B0D!$V$4,B0D!Z55,IF($B$14=B0D!$AE$4,B0D!AI55,IF($B$14=B0D!$AN$4,B0D!AR55,IF($B$14=B0D!$AX$4,B0D!BB55,""))))))</f>
        <v>9.6153846153846159E-2</v>
      </c>
      <c r="G67" s="6">
        <f>IF($B$14=B0D!$D$4,B0D!I55,IF($B$14=B0D!$M$4,B0D!R55,IF($B$14=B0D!$V$4,B0D!AA55,IF($B$14=B0D!$AE$4,B0D!AJ55,IF($B$14=B0D!$AN$4,B0D!AS55,IF($B$14=B0D!$AX$4,B0D!BC55,""))))))</f>
        <v>0.71153846153846156</v>
      </c>
      <c r="H67" s="3"/>
      <c r="I67" s="3" t="str">
        <f>IF($B$14=B0D!$D$4,B0D!K55,IF($B$14=B0D!$M$4,B0D!T55,IF($B$14=B0D!$V$4,B0D!AC55,IF($B$14=B0D!$AE$4,B0D!AL55,IF($B$14=B0D!$AN$4,B0D!AU55,IF($B$14=B0D!$AX$4,B0D!BE55,""))))))</f>
        <v>No</v>
      </c>
    </row>
    <row r="68" spans="2:9" x14ac:dyDescent="0.4">
      <c r="B68" s="24" t="s">
        <v>58</v>
      </c>
      <c r="C68" s="6">
        <f>IF($B$14=B0D!$D$4,B0D!E56,IF($B$14=B0D!$M$4,B0D!N56,IF($B$14=B0D!$V$4,B0D!W56,IF($B$14=B0D!$AE$4,B0D!AF56,IF($B$14=B0D!$AN$4,B0D!AO56,IF($B$14=B0D!$AX$4,B0D!AY56,""))))))</f>
        <v>3.8461538461538464E-2</v>
      </c>
      <c r="D68" s="6">
        <f>IF($B$14=B0D!$D$4,B0D!F56,IF($B$14=B0D!$M$4,B0D!O56,IF($B$14=B0D!$V$4,B0D!X56,IF($B$14=B0D!$AE$4,B0D!AG56,IF($B$14=B0D!$AN$4,B0D!AP56,IF($B$14=B0D!$AX$4,B0D!AZ56,""))))))</f>
        <v>1.9230769230769232E-2</v>
      </c>
      <c r="E68" s="6">
        <f>IF($B$14=B0D!$D$4,B0D!G56,IF($B$14=B0D!$M$4,B0D!P56,IF($B$14=B0D!$V$4,B0D!Y56,IF($B$14=B0D!$AE$4,B0D!AH56,IF($B$14=B0D!$AN$4,B0D!AQ56,IF($B$14=B0D!$AX$4,B0D!BA56,""))))))</f>
        <v>5.7692307692307696E-2</v>
      </c>
      <c r="F68" s="6">
        <f>IF($B$14=B0D!$D$4,B0D!H56,IF($B$14=B0D!$M$4,B0D!Q56,IF($B$14=B0D!$V$4,B0D!Z56,IF($B$14=B0D!$AE$4,B0D!AI56,IF($B$14=B0D!$AN$4,B0D!AR56,IF($B$14=B0D!$AX$4,B0D!BB56,""))))))</f>
        <v>9.6153846153846159E-2</v>
      </c>
      <c r="G68" s="6">
        <f>IF($B$14=B0D!$D$4,B0D!I56,IF($B$14=B0D!$M$4,B0D!R56,IF($B$14=B0D!$V$4,B0D!AA56,IF($B$14=B0D!$AE$4,B0D!AJ56,IF($B$14=B0D!$AN$4,B0D!AS56,IF($B$14=B0D!$AX$4,B0D!BC56,""))))))</f>
        <v>0.78846153846153844</v>
      </c>
      <c r="H68" s="3"/>
      <c r="I68" s="3" t="str">
        <f>IF($B$14=B0D!$D$4,B0D!K56,IF($B$14=B0D!$M$4,B0D!T56,IF($B$14=B0D!$V$4,B0D!AC56,IF($B$14=B0D!$AE$4,B0D!AL56,IF($B$14=B0D!$AN$4,B0D!AU56,IF($B$14=B0D!$AX$4,B0D!BE56,""))))))</f>
        <v>No</v>
      </c>
    </row>
    <row r="69" spans="2:9" x14ac:dyDescent="0.4">
      <c r="B69" s="24" t="s">
        <v>59</v>
      </c>
      <c r="C69" s="6">
        <f>IF($B$14=B0D!$D$4,B0D!E57,IF($B$14=B0D!$M$4,B0D!N57,IF($B$14=B0D!$V$4,B0D!W57,IF($B$14=B0D!$AE$4,B0D!AF57,IF($B$14=B0D!$AN$4,B0D!AO57,IF($B$14=B0D!$AX$4,B0D!AY57,""))))))</f>
        <v>0</v>
      </c>
      <c r="D69" s="6">
        <f>IF($B$14=B0D!$D$4,B0D!F57,IF($B$14=B0D!$M$4,B0D!O57,IF($B$14=B0D!$V$4,B0D!X57,IF($B$14=B0D!$AE$4,B0D!AG57,IF($B$14=B0D!$AN$4,B0D!AP57,IF($B$14=B0D!$AX$4,B0D!AZ57,""))))))</f>
        <v>1.9230769230769232E-2</v>
      </c>
      <c r="E69" s="6">
        <f>IF($B$14=B0D!$D$4,B0D!G57,IF($B$14=B0D!$M$4,B0D!P57,IF($B$14=B0D!$V$4,B0D!Y57,IF($B$14=B0D!$AE$4,B0D!AH57,IF($B$14=B0D!$AN$4,B0D!AQ57,IF($B$14=B0D!$AX$4,B0D!BA57,""))))))</f>
        <v>7.6923076923076927E-2</v>
      </c>
      <c r="F69" s="6">
        <f>IF($B$14=B0D!$D$4,B0D!H57,IF($B$14=B0D!$M$4,B0D!Q57,IF($B$14=B0D!$V$4,B0D!Z57,IF($B$14=B0D!$AE$4,B0D!AI57,IF($B$14=B0D!$AN$4,B0D!AR57,IF($B$14=B0D!$AX$4,B0D!BB57,""))))))</f>
        <v>0.17307692307692307</v>
      </c>
      <c r="G69" s="6">
        <f>IF($B$14=B0D!$D$4,B0D!I57,IF($B$14=B0D!$M$4,B0D!R57,IF($B$14=B0D!$V$4,B0D!AA57,IF($B$14=B0D!$AE$4,B0D!AJ57,IF($B$14=B0D!$AN$4,B0D!AS57,IF($B$14=B0D!$AX$4,B0D!BC57,""))))))</f>
        <v>0.73076923076923073</v>
      </c>
      <c r="H69" s="3"/>
      <c r="I69" s="3" t="str">
        <f>IF($B$14=B0D!$D$4,B0D!K57,IF($B$14=B0D!$M$4,B0D!T57,IF($B$14=B0D!$V$4,B0D!AC57,IF($B$14=B0D!$AE$4,B0D!AL57,IF($B$14=B0D!$AN$4,B0D!AU57,IF($B$14=B0D!$AX$4,B0D!BE57,""))))))</f>
        <v>No</v>
      </c>
    </row>
    <row r="70" spans="2:9" x14ac:dyDescent="0.4">
      <c r="B70" s="24" t="s">
        <v>60</v>
      </c>
      <c r="C70" s="6">
        <f>IF($B$14=B0D!$D$4,B0D!E58,IF($B$14=B0D!$M$4,B0D!N58,IF($B$14=B0D!$V$4,B0D!W58,IF($B$14=B0D!$AE$4,B0D!AF58,IF($B$14=B0D!$AN$4,B0D!AO58,IF($B$14=B0D!$AX$4,B0D!AY58,""))))))</f>
        <v>1.9230769230769232E-2</v>
      </c>
      <c r="D70" s="6">
        <f>IF($B$14=B0D!$D$4,B0D!F58,IF($B$14=B0D!$M$4,B0D!O58,IF($B$14=B0D!$V$4,B0D!X58,IF($B$14=B0D!$AE$4,B0D!AG58,IF($B$14=B0D!$AN$4,B0D!AP58,IF($B$14=B0D!$AX$4,B0D!AZ58,""))))))</f>
        <v>0</v>
      </c>
      <c r="E70" s="6">
        <f>IF($B$14=B0D!$D$4,B0D!G58,IF($B$14=B0D!$M$4,B0D!P58,IF($B$14=B0D!$V$4,B0D!Y58,IF($B$14=B0D!$AE$4,B0D!AH58,IF($B$14=B0D!$AN$4,B0D!AQ58,IF($B$14=B0D!$AX$4,B0D!BA58,""))))))</f>
        <v>9.6153846153846159E-2</v>
      </c>
      <c r="F70" s="6">
        <f>IF($B$14=B0D!$D$4,B0D!H58,IF($B$14=B0D!$M$4,B0D!Q58,IF($B$14=B0D!$V$4,B0D!Z58,IF($B$14=B0D!$AE$4,B0D!AI58,IF($B$14=B0D!$AN$4,B0D!AR58,IF($B$14=B0D!$AX$4,B0D!BB58,""))))))</f>
        <v>0.13461538461538461</v>
      </c>
      <c r="G70" s="6">
        <f>IF($B$14=B0D!$D$4,B0D!I58,IF($B$14=B0D!$M$4,B0D!R58,IF($B$14=B0D!$V$4,B0D!AA58,IF($B$14=B0D!$AE$4,B0D!AJ58,IF($B$14=B0D!$AN$4,B0D!AS58,IF($B$14=B0D!$AX$4,B0D!BC58,""))))))</f>
        <v>0.75</v>
      </c>
      <c r="H70" s="3"/>
      <c r="I70" s="3" t="str">
        <f>IF($B$14=B0D!$D$4,B0D!K58,IF($B$14=B0D!$M$4,B0D!T58,IF($B$14=B0D!$V$4,B0D!AC58,IF($B$14=B0D!$AE$4,B0D!AL58,IF($B$14=B0D!$AN$4,B0D!AU58,IF($B$14=B0D!$AX$4,B0D!BE58,""))))))</f>
        <v>No</v>
      </c>
    </row>
  </sheetData>
  <conditionalFormatting sqref="I17:I70">
    <cfRule type="cellIs" dxfId="10" priority="1" operator="equal">
      <formula>"Yes"</formula>
    </cfRule>
    <cfRule type="cellIs" dxfId="9" priority="2" operator="equal">
      <formula>"No"</formula>
    </cfRule>
  </conditionalFormatting>
  <dataValidations count="1">
    <dataValidation type="list" allowBlank="1" showInputMessage="1" showErrorMessage="1" sqref="B14:B15" xr:uid="{234FF08B-B51A-CB49-90D0-AF7174E64280}">
      <formula1>$B$6:$B$11</formula1>
    </dataValidation>
  </dataValidations>
  <pageMargins left="0.7" right="0.7" top="0.75" bottom="0.75" header="0.3" footer="0.3"/>
  <pageSetup paperSize="9" scale="36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DC8D-28E6-DF4C-8B6B-6EF60B62DD84}">
  <dimension ref="B3:C45"/>
  <sheetViews>
    <sheetView zoomScale="115" zoomScaleNormal="115" workbookViewId="0">
      <selection activeCell="B16" sqref="B16"/>
    </sheetView>
  </sheetViews>
  <sheetFormatPr baseColWidth="10" defaultColWidth="11" defaultRowHeight="16" x14ac:dyDescent="0.4"/>
  <cols>
    <col min="2" max="2" width="113.58203125" customWidth="1"/>
  </cols>
  <sheetData>
    <row r="3" spans="2:3" x14ac:dyDescent="0.4">
      <c r="C3" t="s">
        <v>7</v>
      </c>
    </row>
    <row r="4" spans="2:3" x14ac:dyDescent="0.4">
      <c r="B4" s="20" t="s">
        <v>35</v>
      </c>
      <c r="C4" s="21">
        <v>0.84615384615384615</v>
      </c>
    </row>
    <row r="5" spans="2:3" x14ac:dyDescent="0.4">
      <c r="B5" s="20" t="s">
        <v>21</v>
      </c>
      <c r="C5" s="21">
        <v>0.70192307692307687</v>
      </c>
    </row>
    <row r="6" spans="2:3" x14ac:dyDescent="0.4">
      <c r="B6" s="20" t="s">
        <v>29</v>
      </c>
      <c r="C6" s="21">
        <v>0.66826923076923073</v>
      </c>
    </row>
    <row r="7" spans="2:3" x14ac:dyDescent="0.4">
      <c r="B7" s="20" t="s">
        <v>31</v>
      </c>
      <c r="C7" s="21">
        <v>0.65865384615384603</v>
      </c>
    </row>
    <row r="8" spans="2:3" x14ac:dyDescent="0.4">
      <c r="B8" s="20" t="s">
        <v>23</v>
      </c>
      <c r="C8" s="21">
        <v>0.57692307692307687</v>
      </c>
    </row>
    <row r="9" spans="2:3" x14ac:dyDescent="0.4">
      <c r="B9" s="20" t="s">
        <v>40</v>
      </c>
      <c r="C9" s="21">
        <v>0.57692307692307687</v>
      </c>
    </row>
    <row r="10" spans="2:3" x14ac:dyDescent="0.4">
      <c r="B10" s="20" t="s">
        <v>30</v>
      </c>
      <c r="C10" s="21">
        <v>0.56730769230769229</v>
      </c>
    </row>
    <row r="11" spans="2:3" x14ac:dyDescent="0.4">
      <c r="B11" s="20" t="s">
        <v>39</v>
      </c>
      <c r="C11" s="21">
        <v>0.53846153846153855</v>
      </c>
    </row>
    <row r="12" spans="2:3" x14ac:dyDescent="0.4">
      <c r="B12" s="20" t="s">
        <v>26</v>
      </c>
      <c r="C12" s="21">
        <v>0.50961538461538458</v>
      </c>
    </row>
    <row r="13" spans="2:3" x14ac:dyDescent="0.4">
      <c r="B13" s="20" t="s">
        <v>49</v>
      </c>
      <c r="C13" s="21">
        <v>0.41559829059829062</v>
      </c>
    </row>
    <row r="14" spans="2:3" x14ac:dyDescent="0.4">
      <c r="B14" t="s">
        <v>24</v>
      </c>
      <c r="C14" s="1">
        <v>0.33653846153846151</v>
      </c>
    </row>
    <row r="15" spans="2:3" x14ac:dyDescent="0.4">
      <c r="B15" t="s">
        <v>33</v>
      </c>
      <c r="C15" s="1">
        <v>0.28365384615384615</v>
      </c>
    </row>
    <row r="16" spans="2:3" x14ac:dyDescent="0.4">
      <c r="B16" t="s">
        <v>32</v>
      </c>
      <c r="C16" s="1">
        <v>0.25961538461538464</v>
      </c>
    </row>
    <row r="17" spans="2:3" x14ac:dyDescent="0.4">
      <c r="B17" t="s">
        <v>28</v>
      </c>
      <c r="C17" s="1">
        <v>0.25106837606837606</v>
      </c>
    </row>
    <row r="18" spans="2:3" x14ac:dyDescent="0.4">
      <c r="B18" t="s">
        <v>22</v>
      </c>
      <c r="C18" s="1">
        <v>0.24038461538461539</v>
      </c>
    </row>
    <row r="19" spans="2:3" x14ac:dyDescent="0.4">
      <c r="B19" t="s">
        <v>36</v>
      </c>
      <c r="C19" s="1">
        <v>0.23076923076923078</v>
      </c>
    </row>
    <row r="20" spans="2:3" x14ac:dyDescent="0.4">
      <c r="B20" t="s">
        <v>20</v>
      </c>
      <c r="C20" s="1">
        <v>0.16346153846153846</v>
      </c>
    </row>
    <row r="21" spans="2:3" x14ac:dyDescent="0.4">
      <c r="B21" t="s">
        <v>41</v>
      </c>
      <c r="C21" s="1">
        <v>0.16346153846153846</v>
      </c>
    </row>
    <row r="22" spans="2:3" x14ac:dyDescent="0.4">
      <c r="B22" t="s">
        <v>34</v>
      </c>
      <c r="C22" s="1">
        <v>0.15865384615384617</v>
      </c>
    </row>
    <row r="23" spans="2:3" x14ac:dyDescent="0.4">
      <c r="B23" t="s">
        <v>46</v>
      </c>
      <c r="C23" s="1">
        <v>0.15384615384615385</v>
      </c>
    </row>
    <row r="24" spans="2:3" x14ac:dyDescent="0.4">
      <c r="B24" t="s">
        <v>47</v>
      </c>
      <c r="C24" s="1">
        <v>0.15384615384615385</v>
      </c>
    </row>
    <row r="25" spans="2:3" x14ac:dyDescent="0.4">
      <c r="B25" t="s">
        <v>45</v>
      </c>
      <c r="C25" s="1">
        <v>0.14423076923076925</v>
      </c>
    </row>
    <row r="26" spans="2:3" x14ac:dyDescent="0.4">
      <c r="B26" t="s">
        <v>51</v>
      </c>
      <c r="C26" s="1">
        <v>0.13942307692307693</v>
      </c>
    </row>
    <row r="27" spans="2:3" x14ac:dyDescent="0.4">
      <c r="B27" t="s">
        <v>54</v>
      </c>
      <c r="C27" s="1">
        <v>0.10576923076923078</v>
      </c>
    </row>
    <row r="28" spans="2:3" x14ac:dyDescent="0.4">
      <c r="B28" t="s">
        <v>27</v>
      </c>
      <c r="C28" s="1">
        <v>8.6538461538461536E-2</v>
      </c>
    </row>
    <row r="29" spans="2:3" x14ac:dyDescent="0.4">
      <c r="B29" t="s">
        <v>53</v>
      </c>
      <c r="C29" s="1">
        <v>7.6923076923076927E-2</v>
      </c>
    </row>
    <row r="30" spans="2:3" x14ac:dyDescent="0.4">
      <c r="B30" t="s">
        <v>56</v>
      </c>
      <c r="C30" s="1">
        <v>7.6923076923076927E-2</v>
      </c>
    </row>
    <row r="31" spans="2:3" x14ac:dyDescent="0.4">
      <c r="B31" t="s">
        <v>57</v>
      </c>
      <c r="C31" s="1">
        <v>6.7307692307692318E-2</v>
      </c>
    </row>
    <row r="32" spans="2:3" x14ac:dyDescent="0.4">
      <c r="B32" t="s">
        <v>25</v>
      </c>
      <c r="C32" s="1">
        <v>6.25E-2</v>
      </c>
    </row>
    <row r="33" spans="2:3" x14ac:dyDescent="0.4">
      <c r="B33" t="s">
        <v>48</v>
      </c>
      <c r="C33" s="1">
        <v>5.7692307692307696E-2</v>
      </c>
    </row>
    <row r="34" spans="2:3" x14ac:dyDescent="0.4">
      <c r="B34" t="s">
        <v>52</v>
      </c>
      <c r="C34" s="1">
        <v>4.807692307692308E-2</v>
      </c>
    </row>
    <row r="35" spans="2:3" x14ac:dyDescent="0.4">
      <c r="B35" t="s">
        <v>43</v>
      </c>
      <c r="C35" s="1">
        <v>3.8461538461538464E-2</v>
      </c>
    </row>
    <row r="36" spans="2:3" x14ac:dyDescent="0.4">
      <c r="B36" t="s">
        <v>58</v>
      </c>
      <c r="C36" s="1">
        <v>2.8846153846153848E-2</v>
      </c>
    </row>
    <row r="37" spans="2:3" x14ac:dyDescent="0.4">
      <c r="B37" t="s">
        <v>38</v>
      </c>
      <c r="C37" s="1">
        <v>1.9230769230769232E-2</v>
      </c>
    </row>
    <row r="38" spans="2:3" x14ac:dyDescent="0.4">
      <c r="B38" t="s">
        <v>50</v>
      </c>
      <c r="C38" s="1">
        <v>1.9230769230769232E-2</v>
      </c>
    </row>
    <row r="39" spans="2:3" x14ac:dyDescent="0.4">
      <c r="B39" t="s">
        <v>55</v>
      </c>
      <c r="C39" s="1">
        <v>1.9230769230769232E-2</v>
      </c>
    </row>
    <row r="40" spans="2:3" x14ac:dyDescent="0.4">
      <c r="B40" t="s">
        <v>59</v>
      </c>
      <c r="C40" s="1">
        <v>1.9230769230769232E-2</v>
      </c>
    </row>
    <row r="41" spans="2:3" x14ac:dyDescent="0.4">
      <c r="B41" t="s">
        <v>19</v>
      </c>
      <c r="C41" s="1">
        <v>9.6153846153846159E-3</v>
      </c>
    </row>
    <row r="42" spans="2:3" x14ac:dyDescent="0.4">
      <c r="B42" t="s">
        <v>42</v>
      </c>
      <c r="C42" s="1">
        <v>9.6153846153846159E-3</v>
      </c>
    </row>
    <row r="43" spans="2:3" x14ac:dyDescent="0.4">
      <c r="B43" t="s">
        <v>60</v>
      </c>
      <c r="C43" s="1">
        <v>9.6153846153846159E-3</v>
      </c>
    </row>
    <row r="44" spans="2:3" x14ac:dyDescent="0.4">
      <c r="B44" t="s">
        <v>37</v>
      </c>
      <c r="C44" s="1">
        <v>0</v>
      </c>
    </row>
    <row r="45" spans="2:3" x14ac:dyDescent="0.4">
      <c r="B45" t="s">
        <v>44</v>
      </c>
      <c r="C45" s="1">
        <v>0</v>
      </c>
    </row>
  </sheetData>
  <autoFilter ref="B3:C3" xr:uid="{A3FDDC8D-28E6-DF4C-8B6B-6EF60B62DD84}">
    <sortState xmlns:xlrd2="http://schemas.microsoft.com/office/spreadsheetml/2017/richdata2" ref="B4:C45">
      <sortCondition descending="1" ref="C3:C45"/>
    </sortState>
  </autoFilter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CD26-FDC2-DD43-97B5-FE13F6568580}">
  <dimension ref="B4:BE58"/>
  <sheetViews>
    <sheetView zoomScale="50" zoomScaleNormal="50" workbookViewId="0">
      <selection activeCell="AC5" sqref="AC5"/>
    </sheetView>
  </sheetViews>
  <sheetFormatPr baseColWidth="10" defaultColWidth="11" defaultRowHeight="16" x14ac:dyDescent="0.4"/>
  <cols>
    <col min="2" max="2" width="92.58203125" customWidth="1"/>
  </cols>
  <sheetData>
    <row r="4" spans="2:57" x14ac:dyDescent="0.4">
      <c r="D4" t="s">
        <v>61</v>
      </c>
      <c r="E4">
        <v>5</v>
      </c>
      <c r="F4">
        <v>4</v>
      </c>
      <c r="G4">
        <v>3</v>
      </c>
      <c r="H4">
        <v>2</v>
      </c>
      <c r="I4">
        <v>1</v>
      </c>
      <c r="M4" t="s">
        <v>62</v>
      </c>
      <c r="N4">
        <v>5</v>
      </c>
      <c r="O4">
        <v>4</v>
      </c>
      <c r="P4">
        <v>3</v>
      </c>
      <c r="Q4">
        <v>2</v>
      </c>
      <c r="R4">
        <v>1</v>
      </c>
      <c r="V4" t="s">
        <v>63</v>
      </c>
      <c r="W4">
        <v>5</v>
      </c>
      <c r="X4">
        <v>4</v>
      </c>
      <c r="Y4">
        <v>3</v>
      </c>
      <c r="Z4">
        <v>2</v>
      </c>
      <c r="AA4">
        <v>1</v>
      </c>
      <c r="AE4" t="s">
        <v>64</v>
      </c>
      <c r="AF4">
        <v>5</v>
      </c>
      <c r="AG4">
        <v>4</v>
      </c>
      <c r="AH4">
        <v>3</v>
      </c>
      <c r="AI4">
        <v>2</v>
      </c>
      <c r="AJ4">
        <v>1</v>
      </c>
      <c r="AN4" t="s">
        <v>65</v>
      </c>
      <c r="AO4">
        <v>5</v>
      </c>
      <c r="AP4">
        <v>4</v>
      </c>
      <c r="AQ4">
        <v>3</v>
      </c>
      <c r="AR4">
        <v>2</v>
      </c>
      <c r="AS4">
        <v>1</v>
      </c>
      <c r="AX4" t="s">
        <v>66</v>
      </c>
      <c r="AY4">
        <v>5</v>
      </c>
      <c r="AZ4">
        <v>4</v>
      </c>
      <c r="BA4">
        <v>3</v>
      </c>
      <c r="BB4">
        <v>2</v>
      </c>
      <c r="BC4">
        <v>1</v>
      </c>
    </row>
    <row r="5" spans="2:57" x14ac:dyDescent="0.4">
      <c r="B5" t="s">
        <v>8</v>
      </c>
      <c r="E5" s="1">
        <v>0.69230769230769229</v>
      </c>
      <c r="F5" s="1">
        <v>0.13461538461538461</v>
      </c>
      <c r="G5" s="1">
        <v>0</v>
      </c>
      <c r="H5" s="1">
        <v>0</v>
      </c>
      <c r="I5" s="1">
        <v>0.17307692307692307</v>
      </c>
      <c r="K5" t="s">
        <v>317</v>
      </c>
      <c r="M5">
        <v>26</v>
      </c>
      <c r="N5" s="1">
        <v>0.84615384615384615</v>
      </c>
      <c r="O5" s="1">
        <v>0.15384615384615385</v>
      </c>
      <c r="P5" s="1">
        <v>0</v>
      </c>
      <c r="Q5" s="1">
        <v>0</v>
      </c>
      <c r="R5" s="1">
        <v>0</v>
      </c>
      <c r="T5" t="s">
        <v>317</v>
      </c>
      <c r="V5">
        <v>9</v>
      </c>
      <c r="W5" s="1">
        <v>0</v>
      </c>
      <c r="X5" s="1">
        <v>0</v>
      </c>
      <c r="Y5" s="1">
        <v>0</v>
      </c>
      <c r="Z5" s="1">
        <v>0</v>
      </c>
      <c r="AA5" s="1">
        <v>1</v>
      </c>
      <c r="AC5" t="s">
        <v>0</v>
      </c>
      <c r="AE5">
        <v>13</v>
      </c>
      <c r="AF5" s="1">
        <v>0.76923076923076927</v>
      </c>
      <c r="AG5" s="1">
        <v>0.23076923076923078</v>
      </c>
      <c r="AH5" s="1">
        <v>0</v>
      </c>
      <c r="AI5" s="1">
        <v>0</v>
      </c>
      <c r="AJ5" s="1">
        <v>0</v>
      </c>
      <c r="AL5" t="s">
        <v>317</v>
      </c>
      <c r="AN5">
        <v>4</v>
      </c>
      <c r="AO5" s="1">
        <v>1</v>
      </c>
      <c r="AP5" s="1">
        <v>0</v>
      </c>
      <c r="AQ5" s="1">
        <v>0</v>
      </c>
      <c r="AR5" s="1">
        <v>0</v>
      </c>
      <c r="AS5" s="1">
        <v>0</v>
      </c>
      <c r="AU5" t="s">
        <v>317</v>
      </c>
      <c r="AY5" s="1">
        <v>0.65384615384615385</v>
      </c>
      <c r="AZ5" s="1">
        <v>9.6153846153846159E-2</v>
      </c>
      <c r="BA5" s="1">
        <v>0</v>
      </c>
      <c r="BB5" s="1">
        <v>0</v>
      </c>
      <c r="BC5" s="1">
        <v>0.25</v>
      </c>
      <c r="BE5" t="s">
        <v>317</v>
      </c>
    </row>
    <row r="6" spans="2:57" x14ac:dyDescent="0.4">
      <c r="B6" t="s">
        <v>9</v>
      </c>
      <c r="E6" s="1">
        <v>7.6923076923076927E-2</v>
      </c>
      <c r="F6" s="1">
        <v>0.32692307692307693</v>
      </c>
      <c r="G6" s="1">
        <v>0.21153846153846154</v>
      </c>
      <c r="H6" s="1">
        <v>0.15384615384615385</v>
      </c>
      <c r="I6" s="1">
        <v>0.23076923076923078</v>
      </c>
      <c r="K6" t="s">
        <v>0</v>
      </c>
      <c r="M6">
        <v>26</v>
      </c>
      <c r="N6" s="1">
        <v>3.8461538461538464E-2</v>
      </c>
      <c r="O6" s="1">
        <v>0.46153846153846156</v>
      </c>
      <c r="P6" s="1">
        <v>0.19230769230769232</v>
      </c>
      <c r="Q6" s="1">
        <v>0.19230769230769232</v>
      </c>
      <c r="R6" s="1">
        <v>0.11538461538461539</v>
      </c>
      <c r="T6" t="s">
        <v>0</v>
      </c>
      <c r="V6">
        <v>9</v>
      </c>
      <c r="W6" s="1">
        <v>0</v>
      </c>
      <c r="X6" s="1">
        <v>0</v>
      </c>
      <c r="Y6" s="1">
        <v>0</v>
      </c>
      <c r="Z6" s="1">
        <v>0</v>
      </c>
      <c r="AA6" s="1">
        <v>1</v>
      </c>
      <c r="AC6" t="s">
        <v>0</v>
      </c>
      <c r="AE6">
        <v>13</v>
      </c>
      <c r="AF6" s="1">
        <v>0.23076923076923078</v>
      </c>
      <c r="AG6" s="1">
        <v>0.38461538461538464</v>
      </c>
      <c r="AH6" s="1">
        <v>0.23076923076923078</v>
      </c>
      <c r="AI6" s="1">
        <v>0.15384615384615385</v>
      </c>
      <c r="AJ6" s="1">
        <v>0</v>
      </c>
      <c r="AL6" t="s">
        <v>0</v>
      </c>
      <c r="AN6">
        <v>4</v>
      </c>
      <c r="AO6" s="1">
        <v>0</v>
      </c>
      <c r="AP6" s="1">
        <v>0</v>
      </c>
      <c r="AQ6" s="1">
        <v>0.75</v>
      </c>
      <c r="AR6" s="1">
        <v>0.25</v>
      </c>
      <c r="AS6" s="1">
        <v>0</v>
      </c>
      <c r="AU6" t="s">
        <v>0</v>
      </c>
      <c r="AY6" s="1">
        <v>6.7307692307692318E-2</v>
      </c>
      <c r="AZ6" s="1">
        <v>0.21153846153846156</v>
      </c>
      <c r="BA6" s="1">
        <v>0.29326923076923078</v>
      </c>
      <c r="BB6" s="1">
        <v>0.14903846153846154</v>
      </c>
      <c r="BC6" s="1">
        <v>0.27884615384615385</v>
      </c>
      <c r="BE6" t="s">
        <v>0</v>
      </c>
    </row>
    <row r="7" spans="2:57" x14ac:dyDescent="0.4">
      <c r="B7" t="s">
        <v>10</v>
      </c>
      <c r="E7" s="1">
        <v>0.38461538461538464</v>
      </c>
      <c r="F7" s="1">
        <v>0.30769230769230771</v>
      </c>
      <c r="G7" s="1">
        <v>9.6153846153846159E-2</v>
      </c>
      <c r="H7" s="1">
        <v>3.8461538461538464E-2</v>
      </c>
      <c r="I7" s="1">
        <v>0.17307692307692307</v>
      </c>
      <c r="K7" t="s">
        <v>0</v>
      </c>
      <c r="M7">
        <v>26</v>
      </c>
      <c r="N7" s="1">
        <v>0.34615384615384615</v>
      </c>
      <c r="O7" s="1">
        <v>0.46153846153846156</v>
      </c>
      <c r="P7" s="1">
        <v>0.11538461538461539</v>
      </c>
      <c r="Q7" s="1">
        <v>7.6923076923076927E-2</v>
      </c>
      <c r="R7" s="1">
        <v>0</v>
      </c>
      <c r="T7" t="s">
        <v>317</v>
      </c>
      <c r="V7">
        <v>9</v>
      </c>
      <c r="W7" s="1">
        <v>0</v>
      </c>
      <c r="X7" s="1">
        <v>0</v>
      </c>
      <c r="Y7" s="1">
        <v>0</v>
      </c>
      <c r="Z7" s="1">
        <v>0</v>
      </c>
      <c r="AA7" s="1">
        <v>1</v>
      </c>
      <c r="AC7" t="s">
        <v>0</v>
      </c>
      <c r="AE7">
        <v>13</v>
      </c>
      <c r="AF7" s="1">
        <v>0.69230769230769229</v>
      </c>
      <c r="AG7" s="1">
        <v>0.15384615384615385</v>
      </c>
      <c r="AH7" s="1">
        <v>0.15384615384615385</v>
      </c>
      <c r="AI7" s="1">
        <v>0</v>
      </c>
      <c r="AJ7" s="1">
        <v>0</v>
      </c>
      <c r="AL7" t="s">
        <v>317</v>
      </c>
      <c r="AN7">
        <v>4</v>
      </c>
      <c r="AO7" s="1">
        <v>0.5</v>
      </c>
      <c r="AP7" s="1">
        <v>0.5</v>
      </c>
      <c r="AQ7" s="1">
        <v>0</v>
      </c>
      <c r="AR7" s="1">
        <v>0</v>
      </c>
      <c r="AS7" s="1">
        <v>0</v>
      </c>
      <c r="AU7" t="s">
        <v>317</v>
      </c>
      <c r="AY7" s="1">
        <v>0.38461538461538458</v>
      </c>
      <c r="AZ7" s="1">
        <v>0.27884615384615385</v>
      </c>
      <c r="BA7" s="1">
        <v>6.7307692307692318E-2</v>
      </c>
      <c r="BB7" s="1">
        <v>1.9230769230769232E-2</v>
      </c>
      <c r="BC7" s="1">
        <v>0.25</v>
      </c>
      <c r="BE7" t="s">
        <v>0</v>
      </c>
    </row>
    <row r="8" spans="2:57" x14ac:dyDescent="0.4">
      <c r="B8" t="s">
        <v>11</v>
      </c>
      <c r="E8" s="1">
        <v>0.57692307692307687</v>
      </c>
      <c r="F8" s="1">
        <v>0.25</v>
      </c>
      <c r="G8" s="1">
        <v>0.17307692307692307</v>
      </c>
      <c r="H8" s="1">
        <v>0</v>
      </c>
      <c r="I8" s="1">
        <v>0</v>
      </c>
      <c r="K8" t="s">
        <v>317</v>
      </c>
      <c r="M8">
        <v>26</v>
      </c>
      <c r="N8" s="1">
        <v>0.34615384615384615</v>
      </c>
      <c r="O8" s="1">
        <v>0.34615384615384615</v>
      </c>
      <c r="P8" s="1">
        <v>0.30769230769230771</v>
      </c>
      <c r="Q8" s="1">
        <v>0</v>
      </c>
      <c r="R8" s="1">
        <v>0</v>
      </c>
      <c r="T8" t="s">
        <v>0</v>
      </c>
      <c r="V8">
        <v>9</v>
      </c>
      <c r="W8" s="1">
        <v>1</v>
      </c>
      <c r="X8" s="1">
        <v>0</v>
      </c>
      <c r="Y8" s="1">
        <v>0</v>
      </c>
      <c r="Z8" s="1">
        <v>0</v>
      </c>
      <c r="AA8" s="1">
        <v>0</v>
      </c>
      <c r="AC8" t="s">
        <v>317</v>
      </c>
      <c r="AE8">
        <v>13</v>
      </c>
      <c r="AF8" s="1">
        <v>0.69230769230769229</v>
      </c>
      <c r="AG8" s="1">
        <v>0.23076923076923078</v>
      </c>
      <c r="AH8" s="1">
        <v>7.6923076923076927E-2</v>
      </c>
      <c r="AI8" s="1">
        <v>0</v>
      </c>
      <c r="AJ8" s="1">
        <v>0</v>
      </c>
      <c r="AL8" t="s">
        <v>317</v>
      </c>
      <c r="AN8">
        <v>4</v>
      </c>
      <c r="AO8" s="1">
        <v>0.75</v>
      </c>
      <c r="AP8" s="1">
        <v>0.25</v>
      </c>
      <c r="AQ8" s="1">
        <v>0</v>
      </c>
      <c r="AR8" s="1">
        <v>0</v>
      </c>
      <c r="AS8" s="1">
        <v>0</v>
      </c>
      <c r="AU8" t="s">
        <v>317</v>
      </c>
      <c r="AY8" s="1">
        <v>0.69711538461538458</v>
      </c>
      <c r="AZ8" s="1">
        <v>0.20673076923076922</v>
      </c>
      <c r="BA8" s="1">
        <v>9.6153846153846159E-2</v>
      </c>
      <c r="BB8" s="1">
        <v>0</v>
      </c>
      <c r="BC8" s="1">
        <v>0</v>
      </c>
      <c r="BE8" t="s">
        <v>317</v>
      </c>
    </row>
    <row r="9" spans="2:57" x14ac:dyDescent="0.4">
      <c r="B9" t="s">
        <v>12</v>
      </c>
      <c r="E9" s="1">
        <v>0.65384615384615385</v>
      </c>
      <c r="F9" s="1">
        <v>0.25</v>
      </c>
      <c r="G9" s="1">
        <v>5.7692307692307696E-2</v>
      </c>
      <c r="H9" s="1">
        <v>3.8461538461538464E-2</v>
      </c>
      <c r="I9" s="1">
        <v>0</v>
      </c>
      <c r="K9" t="s">
        <v>317</v>
      </c>
      <c r="M9">
        <v>26</v>
      </c>
      <c r="N9" s="1">
        <v>0.38461538461538464</v>
      </c>
      <c r="O9" s="1">
        <v>0.42307692307692307</v>
      </c>
      <c r="P9" s="1">
        <v>0.11538461538461539</v>
      </c>
      <c r="Q9" s="1">
        <v>7.6923076923076927E-2</v>
      </c>
      <c r="R9" s="1">
        <v>0</v>
      </c>
      <c r="T9" t="s">
        <v>317</v>
      </c>
      <c r="V9">
        <v>9</v>
      </c>
      <c r="W9" s="1">
        <v>1</v>
      </c>
      <c r="X9" s="1">
        <v>0</v>
      </c>
      <c r="Y9" s="1">
        <v>0</v>
      </c>
      <c r="Z9" s="1">
        <v>0</v>
      </c>
      <c r="AA9" s="1">
        <v>0</v>
      </c>
      <c r="AC9" t="s">
        <v>317</v>
      </c>
      <c r="AE9">
        <v>13</v>
      </c>
      <c r="AF9" s="1">
        <v>0.84615384615384615</v>
      </c>
      <c r="AG9" s="1">
        <v>0.15384615384615385</v>
      </c>
      <c r="AH9" s="1">
        <v>0</v>
      </c>
      <c r="AI9" s="1">
        <v>0</v>
      </c>
      <c r="AJ9" s="1">
        <v>0</v>
      </c>
      <c r="AL9" t="s">
        <v>317</v>
      </c>
      <c r="AN9">
        <v>4</v>
      </c>
      <c r="AO9" s="1">
        <v>1</v>
      </c>
      <c r="AP9" s="1">
        <v>0</v>
      </c>
      <c r="AQ9" s="1">
        <v>0</v>
      </c>
      <c r="AR9" s="1">
        <v>0</v>
      </c>
      <c r="AS9" s="1">
        <v>0</v>
      </c>
      <c r="AU9" t="s">
        <v>317</v>
      </c>
      <c r="AY9" s="1">
        <v>0.80769230769230771</v>
      </c>
      <c r="AZ9" s="1">
        <v>0.14423076923076922</v>
      </c>
      <c r="BA9" s="1">
        <v>2.8846153846153848E-2</v>
      </c>
      <c r="BB9" s="1">
        <v>1.9230769230769232E-2</v>
      </c>
      <c r="BC9" s="1">
        <v>0</v>
      </c>
      <c r="BE9" t="s">
        <v>317</v>
      </c>
    </row>
    <row r="10" spans="2:57" x14ac:dyDescent="0.4">
      <c r="B10" t="s">
        <v>13</v>
      </c>
      <c r="E10" s="1">
        <v>7.6923076923076927E-2</v>
      </c>
      <c r="F10" s="1">
        <v>0.19230769230769232</v>
      </c>
      <c r="G10" s="1">
        <v>0.19230769230769232</v>
      </c>
      <c r="H10" s="1">
        <v>7.6923076923076927E-2</v>
      </c>
      <c r="I10" s="1">
        <v>0.46153846153846156</v>
      </c>
      <c r="K10" t="s">
        <v>0</v>
      </c>
      <c r="M10">
        <v>26</v>
      </c>
      <c r="N10" s="1">
        <v>7.6923076923076927E-2</v>
      </c>
      <c r="O10" s="1">
        <v>0.23076923076923078</v>
      </c>
      <c r="P10" s="1">
        <v>0.26923076923076922</v>
      </c>
      <c r="Q10" s="1">
        <v>3.8461538461538464E-2</v>
      </c>
      <c r="R10" s="1">
        <v>0.38461538461538464</v>
      </c>
      <c r="T10" t="s">
        <v>0</v>
      </c>
      <c r="V10">
        <v>9</v>
      </c>
      <c r="W10" s="1">
        <v>0</v>
      </c>
      <c r="X10" s="1">
        <v>0</v>
      </c>
      <c r="Y10" s="1">
        <v>0</v>
      </c>
      <c r="Z10" s="1">
        <v>0</v>
      </c>
      <c r="AA10" s="1">
        <v>1</v>
      </c>
      <c r="AC10" t="s">
        <v>0</v>
      </c>
      <c r="AE10">
        <v>13</v>
      </c>
      <c r="AF10" s="1">
        <v>0.15384615384615385</v>
      </c>
      <c r="AG10" s="1">
        <v>0.30769230769230771</v>
      </c>
      <c r="AH10" s="1">
        <v>7.6923076923076927E-2</v>
      </c>
      <c r="AI10" s="1">
        <v>0.23076923076923078</v>
      </c>
      <c r="AJ10" s="1">
        <v>0.23076923076923078</v>
      </c>
      <c r="AL10" t="s">
        <v>0</v>
      </c>
      <c r="AN10">
        <v>4</v>
      </c>
      <c r="AO10" s="1">
        <v>0</v>
      </c>
      <c r="AP10" s="1">
        <v>0</v>
      </c>
      <c r="AQ10" s="1">
        <v>0.5</v>
      </c>
      <c r="AR10" s="1">
        <v>0</v>
      </c>
      <c r="AS10" s="1">
        <v>0.5</v>
      </c>
      <c r="AU10" t="s">
        <v>0</v>
      </c>
      <c r="AY10" s="1">
        <v>5.7692307692307696E-2</v>
      </c>
      <c r="AZ10" s="1">
        <v>0.13461538461538464</v>
      </c>
      <c r="BA10" s="1">
        <v>0.21153846153846154</v>
      </c>
      <c r="BB10" s="1">
        <v>6.7307692307692318E-2</v>
      </c>
      <c r="BC10" s="1">
        <v>0.52884615384615385</v>
      </c>
      <c r="BE10" t="s">
        <v>0</v>
      </c>
    </row>
    <row r="11" spans="2:57" x14ac:dyDescent="0.4">
      <c r="B11" t="s">
        <v>14</v>
      </c>
      <c r="E11" s="1">
        <v>0.11538461538461539</v>
      </c>
      <c r="F11" s="1">
        <v>0.42307692307692307</v>
      </c>
      <c r="G11" s="1">
        <v>0.38461538461538464</v>
      </c>
      <c r="H11" s="1">
        <v>7.6923076923076927E-2</v>
      </c>
      <c r="I11" s="1">
        <v>0</v>
      </c>
      <c r="K11" t="s">
        <v>0</v>
      </c>
      <c r="M11">
        <v>26</v>
      </c>
      <c r="N11" s="1">
        <v>0.11538461538461539</v>
      </c>
      <c r="O11" s="1">
        <v>0.26923076923076922</v>
      </c>
      <c r="P11" s="1">
        <v>0.53846153846153844</v>
      </c>
      <c r="Q11" s="1">
        <v>7.6923076923076927E-2</v>
      </c>
      <c r="R11" s="1">
        <v>0</v>
      </c>
      <c r="T11" t="s">
        <v>0</v>
      </c>
      <c r="V11">
        <v>9</v>
      </c>
      <c r="W11" s="1">
        <v>0</v>
      </c>
      <c r="X11" s="1">
        <v>1</v>
      </c>
      <c r="Y11" s="1">
        <v>0</v>
      </c>
      <c r="Z11" s="1">
        <v>0</v>
      </c>
      <c r="AA11" s="1">
        <v>0</v>
      </c>
      <c r="AC11" t="s">
        <v>317</v>
      </c>
      <c r="AE11">
        <v>13</v>
      </c>
      <c r="AF11" s="1">
        <v>0.23076923076923078</v>
      </c>
      <c r="AG11" s="1">
        <v>0.38461538461538464</v>
      </c>
      <c r="AH11" s="1">
        <v>0.30769230769230771</v>
      </c>
      <c r="AI11" s="1">
        <v>7.6923076923076927E-2</v>
      </c>
      <c r="AJ11" s="1">
        <v>0</v>
      </c>
      <c r="AL11" t="s">
        <v>0</v>
      </c>
      <c r="AN11">
        <v>4</v>
      </c>
      <c r="AO11" s="1">
        <v>0</v>
      </c>
      <c r="AP11" s="1">
        <v>0.25</v>
      </c>
      <c r="AQ11" s="1">
        <v>0.5</v>
      </c>
      <c r="AR11" s="1">
        <v>0.25</v>
      </c>
      <c r="AS11" s="1">
        <v>0</v>
      </c>
      <c r="AU11" t="s">
        <v>0</v>
      </c>
      <c r="AY11" s="1">
        <v>8.6538461538461536E-2</v>
      </c>
      <c r="AZ11" s="1">
        <v>0.47596153846153844</v>
      </c>
      <c r="BA11" s="1">
        <v>0.33653846153846156</v>
      </c>
      <c r="BB11" s="1">
        <v>0.10096153846153846</v>
      </c>
      <c r="BC11" s="1">
        <v>0</v>
      </c>
      <c r="BE11" t="s">
        <v>0</v>
      </c>
    </row>
    <row r="12" spans="2:57" x14ac:dyDescent="0.4">
      <c r="B12" t="s">
        <v>15</v>
      </c>
      <c r="E12" s="1">
        <v>0</v>
      </c>
      <c r="F12" s="1">
        <v>5.7692307692307696E-2</v>
      </c>
      <c r="G12" s="1">
        <v>0.40384615384615385</v>
      </c>
      <c r="H12" s="1">
        <v>0.36538461538461536</v>
      </c>
      <c r="I12" s="1">
        <v>0.17307692307692307</v>
      </c>
      <c r="K12" t="s">
        <v>0</v>
      </c>
      <c r="M12">
        <v>26</v>
      </c>
      <c r="N12" s="1">
        <v>0</v>
      </c>
      <c r="O12" s="1">
        <v>3.8461538461538464E-2</v>
      </c>
      <c r="P12" s="1">
        <v>0.57692307692307687</v>
      </c>
      <c r="Q12" s="1">
        <v>0.26923076923076922</v>
      </c>
      <c r="R12" s="1">
        <v>0.11538461538461539</v>
      </c>
      <c r="T12" t="s">
        <v>0</v>
      </c>
      <c r="V12">
        <v>9</v>
      </c>
      <c r="W12" s="1">
        <v>0</v>
      </c>
      <c r="X12" s="1">
        <v>0</v>
      </c>
      <c r="Y12" s="1">
        <v>0</v>
      </c>
      <c r="Z12" s="1">
        <v>0.66666666666666663</v>
      </c>
      <c r="AA12" s="1">
        <v>0.33333333333333331</v>
      </c>
      <c r="AC12" t="s">
        <v>0</v>
      </c>
      <c r="AE12">
        <v>13</v>
      </c>
      <c r="AF12" s="1">
        <v>0</v>
      </c>
      <c r="AG12" s="1">
        <v>0.15384615384615385</v>
      </c>
      <c r="AH12" s="1">
        <v>0.46153846153846156</v>
      </c>
      <c r="AI12" s="1">
        <v>0.30769230769230771</v>
      </c>
      <c r="AJ12" s="1">
        <v>7.6923076923076927E-2</v>
      </c>
      <c r="AL12" t="s">
        <v>0</v>
      </c>
      <c r="AN12">
        <v>4</v>
      </c>
      <c r="AO12" s="1">
        <v>0</v>
      </c>
      <c r="AP12" s="1">
        <v>0</v>
      </c>
      <c r="AQ12" s="1">
        <v>0</v>
      </c>
      <c r="AR12" s="1">
        <v>0.5</v>
      </c>
      <c r="AS12" s="1">
        <v>0.5</v>
      </c>
      <c r="AU12" t="s">
        <v>0</v>
      </c>
      <c r="AY12" s="1">
        <v>0</v>
      </c>
      <c r="AZ12" s="1">
        <v>4.807692307692308E-2</v>
      </c>
      <c r="BA12" s="1">
        <v>0.25961538461538458</v>
      </c>
      <c r="BB12" s="1">
        <v>0.4358974358974359</v>
      </c>
      <c r="BC12" s="1">
        <v>0.25641025641025639</v>
      </c>
      <c r="BE12" t="s">
        <v>0</v>
      </c>
    </row>
    <row r="13" spans="2:57" x14ac:dyDescent="0.4">
      <c r="B13" t="s">
        <v>16</v>
      </c>
      <c r="E13" s="1">
        <v>0</v>
      </c>
      <c r="F13" s="1">
        <v>9.6153846153846159E-2</v>
      </c>
      <c r="G13" s="1">
        <v>0.30769230769230771</v>
      </c>
      <c r="H13" s="1">
        <v>0.30769230769230771</v>
      </c>
      <c r="I13" s="1">
        <v>0.28846153846153844</v>
      </c>
      <c r="K13" t="s">
        <v>0</v>
      </c>
      <c r="M13">
        <v>26</v>
      </c>
      <c r="N13" s="1">
        <v>0</v>
      </c>
      <c r="O13" s="1">
        <v>0.11538461538461539</v>
      </c>
      <c r="P13" s="1">
        <v>0.34615384615384615</v>
      </c>
      <c r="Q13" s="1">
        <v>0.42307692307692307</v>
      </c>
      <c r="R13" s="1">
        <v>0.11538461538461539</v>
      </c>
      <c r="T13" t="s">
        <v>0</v>
      </c>
      <c r="V13">
        <v>9</v>
      </c>
      <c r="W13" s="1">
        <v>0</v>
      </c>
      <c r="X13" s="1">
        <v>0</v>
      </c>
      <c r="Y13" s="1">
        <v>0</v>
      </c>
      <c r="Z13" s="1">
        <v>0</v>
      </c>
      <c r="AA13" s="1">
        <v>1</v>
      </c>
      <c r="AC13" t="s">
        <v>0</v>
      </c>
      <c r="AE13">
        <v>13</v>
      </c>
      <c r="AF13" s="1">
        <v>0</v>
      </c>
      <c r="AG13" s="1">
        <v>0.15384615384615385</v>
      </c>
      <c r="AH13" s="1">
        <v>0.46153846153846156</v>
      </c>
      <c r="AI13" s="1">
        <v>0.30769230769230771</v>
      </c>
      <c r="AJ13" s="1">
        <v>7.6923076923076927E-2</v>
      </c>
      <c r="AL13" t="s">
        <v>0</v>
      </c>
      <c r="AN13">
        <v>4</v>
      </c>
      <c r="AO13" s="1">
        <v>0</v>
      </c>
      <c r="AP13" s="1">
        <v>0</v>
      </c>
      <c r="AQ13" s="1">
        <v>0.25</v>
      </c>
      <c r="AR13" s="1">
        <v>0.25</v>
      </c>
      <c r="AS13" s="1">
        <v>0.5</v>
      </c>
      <c r="AU13" t="s">
        <v>0</v>
      </c>
      <c r="AY13" s="1">
        <v>0</v>
      </c>
      <c r="AZ13" s="1">
        <v>6.7307692307692318E-2</v>
      </c>
      <c r="BA13" s="1">
        <v>0.26442307692307693</v>
      </c>
      <c r="BB13" s="1">
        <v>0.24519230769230771</v>
      </c>
      <c r="BC13" s="1">
        <v>0.42307692307692307</v>
      </c>
      <c r="BE13" t="s">
        <v>0</v>
      </c>
    </row>
    <row r="14" spans="2:57" x14ac:dyDescent="0.4">
      <c r="B14" t="s">
        <v>17</v>
      </c>
      <c r="E14" s="1">
        <v>0.32692307692307693</v>
      </c>
      <c r="F14" s="1">
        <v>0.42307692307692307</v>
      </c>
      <c r="G14" s="1">
        <v>5.7692307692307696E-2</v>
      </c>
      <c r="H14" s="1">
        <v>0.19230769230769232</v>
      </c>
      <c r="I14" s="1">
        <v>0</v>
      </c>
      <c r="K14" t="s">
        <v>317</v>
      </c>
      <c r="M14">
        <v>26</v>
      </c>
      <c r="N14" s="1">
        <v>0.46153846153846156</v>
      </c>
      <c r="O14" s="1">
        <v>0.5</v>
      </c>
      <c r="P14" s="1">
        <v>3.8461538461538464E-2</v>
      </c>
      <c r="Q14" s="1">
        <v>0</v>
      </c>
      <c r="R14" s="1">
        <v>0</v>
      </c>
      <c r="T14" t="s">
        <v>317</v>
      </c>
      <c r="V14">
        <v>9</v>
      </c>
      <c r="W14" s="1">
        <v>0</v>
      </c>
      <c r="X14" s="1">
        <v>0</v>
      </c>
      <c r="Y14" s="1">
        <v>0</v>
      </c>
      <c r="Z14" s="1">
        <v>1</v>
      </c>
      <c r="AA14" s="1">
        <v>0</v>
      </c>
      <c r="AC14" t="s">
        <v>0</v>
      </c>
      <c r="AE14">
        <v>13</v>
      </c>
      <c r="AF14" s="1">
        <v>0.38461538461538464</v>
      </c>
      <c r="AG14" s="1">
        <v>0.46153846153846156</v>
      </c>
      <c r="AH14" s="1">
        <v>7.6923076923076927E-2</v>
      </c>
      <c r="AI14" s="1">
        <v>7.6923076923076927E-2</v>
      </c>
      <c r="AJ14" s="1">
        <v>0</v>
      </c>
      <c r="AL14" t="s">
        <v>317</v>
      </c>
      <c r="AN14">
        <v>4</v>
      </c>
      <c r="AO14" s="1">
        <v>0</v>
      </c>
      <c r="AP14" s="1">
        <v>0.75</v>
      </c>
      <c r="AQ14" s="1">
        <v>0.25</v>
      </c>
      <c r="AR14" s="1">
        <v>0</v>
      </c>
      <c r="AS14" s="1">
        <v>0</v>
      </c>
      <c r="AU14" t="s">
        <v>317</v>
      </c>
      <c r="AY14" s="1">
        <v>0.21153846153846156</v>
      </c>
      <c r="AZ14" s="1">
        <v>0.42788461538461542</v>
      </c>
      <c r="BA14" s="1">
        <v>9.1346153846153855E-2</v>
      </c>
      <c r="BB14" s="1">
        <v>0.26923076923076922</v>
      </c>
      <c r="BC14" s="1">
        <v>0</v>
      </c>
      <c r="BE14" t="s">
        <v>0</v>
      </c>
    </row>
    <row r="15" spans="2:57" x14ac:dyDescent="0.4">
      <c r="B15" t="s">
        <v>18</v>
      </c>
      <c r="E15" s="1">
        <v>1.9230769230769232E-2</v>
      </c>
      <c r="F15" s="1">
        <v>0.15384615384615385</v>
      </c>
      <c r="G15" s="1">
        <v>0.21153846153846154</v>
      </c>
      <c r="H15" s="1">
        <v>0.30769230769230771</v>
      </c>
      <c r="I15" s="1">
        <v>0.30769230769230771</v>
      </c>
      <c r="K15" t="s">
        <v>0</v>
      </c>
      <c r="M15">
        <v>26</v>
      </c>
      <c r="N15" s="1">
        <v>0</v>
      </c>
      <c r="O15" s="1">
        <v>0.19230769230769232</v>
      </c>
      <c r="P15" s="1">
        <v>0.30769230769230771</v>
      </c>
      <c r="Q15" s="1">
        <v>0.34615384615384615</v>
      </c>
      <c r="R15" s="1">
        <v>0.15384615384615385</v>
      </c>
      <c r="T15" t="s">
        <v>0</v>
      </c>
      <c r="V15">
        <v>9</v>
      </c>
      <c r="W15" s="1">
        <v>0</v>
      </c>
      <c r="X15" s="1">
        <v>0</v>
      </c>
      <c r="Y15" s="1">
        <v>0</v>
      </c>
      <c r="Z15" s="1">
        <v>0</v>
      </c>
      <c r="AA15" s="1">
        <v>1</v>
      </c>
      <c r="AC15" t="s">
        <v>0</v>
      </c>
      <c r="AE15">
        <v>13</v>
      </c>
      <c r="AF15" s="1">
        <v>7.6923076923076927E-2</v>
      </c>
      <c r="AG15" s="1">
        <v>0.23076923076923078</v>
      </c>
      <c r="AH15" s="1">
        <v>0.23076923076923078</v>
      </c>
      <c r="AI15" s="1">
        <v>0.38461538461538464</v>
      </c>
      <c r="AJ15" s="1">
        <v>7.6923076923076927E-2</v>
      </c>
      <c r="AL15" t="s">
        <v>0</v>
      </c>
      <c r="AN15">
        <v>4</v>
      </c>
      <c r="AO15" s="1">
        <v>0</v>
      </c>
      <c r="AP15" s="1">
        <v>0</v>
      </c>
      <c r="AQ15" s="1">
        <v>0</v>
      </c>
      <c r="AR15" s="1">
        <v>0.5</v>
      </c>
      <c r="AS15" s="1">
        <v>0.5</v>
      </c>
      <c r="AU15" t="s">
        <v>0</v>
      </c>
      <c r="AY15" s="1">
        <v>1.9230769230769232E-2</v>
      </c>
      <c r="AZ15" s="1">
        <v>0.10576923076923078</v>
      </c>
      <c r="BA15" s="1">
        <v>0.13461538461538464</v>
      </c>
      <c r="BB15" s="1">
        <v>0.30769230769230771</v>
      </c>
      <c r="BC15" s="1">
        <v>0.43269230769230765</v>
      </c>
      <c r="BE15" t="s">
        <v>0</v>
      </c>
    </row>
    <row r="16" spans="2:57" x14ac:dyDescent="0.4">
      <c r="E16" s="1"/>
      <c r="F16" s="1"/>
      <c r="G16" s="1"/>
      <c r="H16" s="1"/>
      <c r="I16" s="1"/>
      <c r="N16" s="1"/>
      <c r="O16" s="1"/>
      <c r="P16" s="1"/>
      <c r="Q16" s="1"/>
      <c r="R16" s="1"/>
      <c r="W16" s="1"/>
      <c r="X16" s="1"/>
      <c r="Y16" s="1"/>
      <c r="Z16" s="1"/>
      <c r="AA16" s="1"/>
      <c r="AF16" s="1"/>
      <c r="AG16" s="1"/>
      <c r="AH16" s="1"/>
      <c r="AI16" s="1"/>
      <c r="AJ16" s="1"/>
      <c r="AO16" s="1"/>
      <c r="AP16" s="1"/>
      <c r="AQ16" s="1"/>
      <c r="AR16" s="1"/>
      <c r="AS16" s="1"/>
      <c r="AY16" s="1"/>
      <c r="AZ16" s="1"/>
      <c r="BA16" s="1"/>
      <c r="BB16" s="1"/>
      <c r="BC16" s="1"/>
    </row>
    <row r="17" spans="2:57" x14ac:dyDescent="0.4">
      <c r="B17" t="s">
        <v>19</v>
      </c>
      <c r="E17" s="1">
        <v>0</v>
      </c>
      <c r="F17" s="1">
        <v>1.9230769230769232E-2</v>
      </c>
      <c r="G17" s="1">
        <v>0</v>
      </c>
      <c r="H17" s="1">
        <v>5.7692307692307696E-2</v>
      </c>
      <c r="I17" s="1">
        <v>0.92307692307692313</v>
      </c>
      <c r="K17" t="s">
        <v>0</v>
      </c>
      <c r="M17">
        <v>26</v>
      </c>
      <c r="N17" s="1">
        <v>0</v>
      </c>
      <c r="O17" s="1">
        <v>3.8461538461538464E-2</v>
      </c>
      <c r="P17" s="1">
        <v>0</v>
      </c>
      <c r="Q17" s="1">
        <v>0</v>
      </c>
      <c r="R17" s="1">
        <v>0.96153846153846156</v>
      </c>
      <c r="T17" t="s">
        <v>0</v>
      </c>
      <c r="V17">
        <v>9</v>
      </c>
      <c r="W17" s="1">
        <v>0</v>
      </c>
      <c r="X17" s="1">
        <v>0</v>
      </c>
      <c r="Y17" s="1">
        <v>0</v>
      </c>
      <c r="Z17" s="1">
        <v>0</v>
      </c>
      <c r="AA17" s="1">
        <v>1</v>
      </c>
      <c r="AC17" t="s">
        <v>0</v>
      </c>
      <c r="AE17">
        <v>13</v>
      </c>
      <c r="AF17" s="1">
        <v>0</v>
      </c>
      <c r="AG17" s="1">
        <v>0</v>
      </c>
      <c r="AH17" s="1">
        <v>0</v>
      </c>
      <c r="AI17" s="1">
        <v>7.6923076923076927E-2</v>
      </c>
      <c r="AJ17" s="1">
        <v>0.92307692307692313</v>
      </c>
      <c r="AL17" t="s">
        <v>0</v>
      </c>
      <c r="AN17">
        <v>4</v>
      </c>
      <c r="AO17" s="1">
        <v>0</v>
      </c>
      <c r="AP17" s="1">
        <v>0</v>
      </c>
      <c r="AQ17" s="1">
        <v>0</v>
      </c>
      <c r="AR17" s="1">
        <v>0.5</v>
      </c>
      <c r="AS17" s="1">
        <v>0.5</v>
      </c>
      <c r="AU17" t="s">
        <v>0</v>
      </c>
      <c r="AY17" s="1">
        <v>0</v>
      </c>
      <c r="AZ17" s="1">
        <v>9.6153846153846159E-3</v>
      </c>
      <c r="BA17" s="1">
        <v>0</v>
      </c>
      <c r="BB17" s="1">
        <v>0.14423076923076922</v>
      </c>
      <c r="BC17" s="1">
        <v>0.84615384615384626</v>
      </c>
      <c r="BE17" t="s">
        <v>0</v>
      </c>
    </row>
    <row r="18" spans="2:57" x14ac:dyDescent="0.4">
      <c r="B18" t="s">
        <v>20</v>
      </c>
      <c r="E18" s="1">
        <v>0.11538461538461539</v>
      </c>
      <c r="F18" s="1">
        <v>5.7692307692307696E-2</v>
      </c>
      <c r="G18" s="1">
        <v>9.6153846153846159E-2</v>
      </c>
      <c r="H18" s="1">
        <v>0.15384615384615385</v>
      </c>
      <c r="I18" s="1">
        <v>0.57692307692307687</v>
      </c>
      <c r="K18" t="s">
        <v>0</v>
      </c>
      <c r="M18">
        <v>26</v>
      </c>
      <c r="N18" s="1">
        <v>0</v>
      </c>
      <c r="O18" s="1">
        <v>3.8461538461538464E-2</v>
      </c>
      <c r="P18" s="1">
        <v>7.6923076923076927E-2</v>
      </c>
      <c r="Q18" s="1">
        <v>0.19230769230769232</v>
      </c>
      <c r="R18" s="1">
        <v>0.69230769230769229</v>
      </c>
      <c r="T18" t="s">
        <v>0</v>
      </c>
      <c r="V18">
        <v>9</v>
      </c>
      <c r="W18" s="1">
        <v>0</v>
      </c>
      <c r="X18" s="1">
        <v>0</v>
      </c>
      <c r="Y18" s="1">
        <v>0</v>
      </c>
      <c r="Z18" s="1">
        <v>0</v>
      </c>
      <c r="AA18" s="1">
        <v>1</v>
      </c>
      <c r="AC18" t="s">
        <v>0</v>
      </c>
      <c r="AE18">
        <v>13</v>
      </c>
      <c r="AF18" s="1">
        <v>0.46153846153846156</v>
      </c>
      <c r="AG18" s="1">
        <v>0.15384615384615385</v>
      </c>
      <c r="AH18" s="1">
        <v>0.15384615384615385</v>
      </c>
      <c r="AI18" s="1">
        <v>7.6923076923076927E-2</v>
      </c>
      <c r="AJ18" s="1">
        <v>0.15384615384615385</v>
      </c>
      <c r="AL18" t="s">
        <v>0</v>
      </c>
      <c r="AN18">
        <v>4</v>
      </c>
      <c r="AO18" s="1">
        <v>0</v>
      </c>
      <c r="AP18" s="1">
        <v>0</v>
      </c>
      <c r="AQ18" s="1">
        <v>0.25</v>
      </c>
      <c r="AR18" s="1">
        <v>0.5</v>
      </c>
      <c r="AS18" s="1">
        <v>0.25</v>
      </c>
      <c r="AU18" t="s">
        <v>0</v>
      </c>
      <c r="AY18" s="1">
        <v>0.11538461538461539</v>
      </c>
      <c r="AZ18" s="1">
        <v>4.807692307692308E-2</v>
      </c>
      <c r="BA18" s="1">
        <v>0.1201923076923077</v>
      </c>
      <c r="BB18" s="1">
        <v>0.19230769230769232</v>
      </c>
      <c r="BC18" s="1">
        <v>0.52403846153846156</v>
      </c>
      <c r="BE18" t="s">
        <v>0</v>
      </c>
    </row>
    <row r="19" spans="2:57" x14ac:dyDescent="0.4">
      <c r="B19" t="s">
        <v>21</v>
      </c>
      <c r="E19" s="1">
        <v>0.15384615384615385</v>
      </c>
      <c r="F19" s="1">
        <v>0.36538461538461536</v>
      </c>
      <c r="G19" s="1">
        <v>0.17307692307692307</v>
      </c>
      <c r="H19" s="1">
        <v>3.8461538461538464E-2</v>
      </c>
      <c r="I19" s="1">
        <v>0.26923076923076922</v>
      </c>
      <c r="K19" t="s">
        <v>0</v>
      </c>
      <c r="M19">
        <v>26</v>
      </c>
      <c r="N19" s="1">
        <v>7.6923076923076927E-2</v>
      </c>
      <c r="O19" s="1">
        <v>0.19230769230769232</v>
      </c>
      <c r="P19" s="1">
        <v>0.15384615384615385</v>
      </c>
      <c r="Q19" s="1">
        <v>7.6923076923076927E-2</v>
      </c>
      <c r="R19" s="1">
        <v>0.5</v>
      </c>
      <c r="T19" t="s">
        <v>0</v>
      </c>
      <c r="V19">
        <v>9</v>
      </c>
      <c r="W19" s="1">
        <v>0</v>
      </c>
      <c r="X19" s="1">
        <v>1</v>
      </c>
      <c r="Y19" s="1">
        <v>0</v>
      </c>
      <c r="Z19" s="1">
        <v>0</v>
      </c>
      <c r="AA19" s="1">
        <v>0</v>
      </c>
      <c r="AC19" t="s">
        <v>317</v>
      </c>
      <c r="AE19">
        <v>13</v>
      </c>
      <c r="AF19" s="1">
        <v>0.23076923076923078</v>
      </c>
      <c r="AG19" s="1">
        <v>0.30769230769230771</v>
      </c>
      <c r="AH19" s="1">
        <v>0.38461538461538464</v>
      </c>
      <c r="AI19" s="1">
        <v>0</v>
      </c>
      <c r="AJ19" s="1">
        <v>7.6923076923076927E-2</v>
      </c>
      <c r="AL19" t="s">
        <v>0</v>
      </c>
      <c r="AN19">
        <v>4</v>
      </c>
      <c r="AO19" s="1">
        <v>0.75</v>
      </c>
      <c r="AP19" s="1">
        <v>0.25</v>
      </c>
      <c r="AQ19" s="1">
        <v>0</v>
      </c>
      <c r="AR19" s="1">
        <v>0</v>
      </c>
      <c r="AS19" s="1">
        <v>0</v>
      </c>
      <c r="AU19" t="s">
        <v>317</v>
      </c>
      <c r="AY19" s="1">
        <v>0.26442307692307693</v>
      </c>
      <c r="AZ19" s="1">
        <v>0.4375</v>
      </c>
      <c r="BA19" s="1">
        <v>0.13461538461538464</v>
      </c>
      <c r="BB19" s="1">
        <v>1.9230769230769232E-2</v>
      </c>
      <c r="BC19" s="1">
        <v>0.14423076923076922</v>
      </c>
      <c r="BE19" t="s">
        <v>317</v>
      </c>
    </row>
    <row r="20" spans="2:57" x14ac:dyDescent="0.4">
      <c r="B20" t="s">
        <v>22</v>
      </c>
      <c r="E20" s="1">
        <v>9.6153846153846159E-2</v>
      </c>
      <c r="F20" s="1">
        <v>7.6923076923076927E-2</v>
      </c>
      <c r="G20" s="1">
        <v>0.17307692307692307</v>
      </c>
      <c r="H20" s="1">
        <v>0.17307692307692307</v>
      </c>
      <c r="I20" s="1">
        <v>0.48076923076923078</v>
      </c>
      <c r="K20" t="s">
        <v>0</v>
      </c>
      <c r="M20">
        <v>26</v>
      </c>
      <c r="N20" s="1">
        <v>3.8461538461538464E-2</v>
      </c>
      <c r="O20" s="1">
        <v>3.8461538461538464E-2</v>
      </c>
      <c r="P20" s="1">
        <v>0.19230769230769232</v>
      </c>
      <c r="Q20" s="1">
        <v>0.19230769230769232</v>
      </c>
      <c r="R20" s="1">
        <v>0.53846153846153844</v>
      </c>
      <c r="T20" t="s">
        <v>0</v>
      </c>
      <c r="V20">
        <v>9</v>
      </c>
      <c r="W20" s="1">
        <v>0</v>
      </c>
      <c r="X20" s="1">
        <v>0</v>
      </c>
      <c r="Y20" s="1">
        <v>0</v>
      </c>
      <c r="Z20" s="1">
        <v>0</v>
      </c>
      <c r="AA20" s="1">
        <v>1</v>
      </c>
      <c r="AC20" t="s">
        <v>0</v>
      </c>
      <c r="AE20">
        <v>13</v>
      </c>
      <c r="AF20" s="1">
        <v>0.15384615384615385</v>
      </c>
      <c r="AG20" s="1">
        <v>0.23076923076923078</v>
      </c>
      <c r="AH20" s="1">
        <v>0.15384615384615385</v>
      </c>
      <c r="AI20" s="1">
        <v>0.30769230769230771</v>
      </c>
      <c r="AJ20" s="1">
        <v>0.15384615384615385</v>
      </c>
      <c r="AL20" t="s">
        <v>0</v>
      </c>
      <c r="AN20">
        <v>4</v>
      </c>
      <c r="AO20" s="1">
        <v>0.5</v>
      </c>
      <c r="AP20" s="1">
        <v>0</v>
      </c>
      <c r="AQ20" s="1">
        <v>0.5</v>
      </c>
      <c r="AR20" s="1">
        <v>0</v>
      </c>
      <c r="AS20" s="1">
        <v>0</v>
      </c>
      <c r="AU20" t="s">
        <v>0</v>
      </c>
      <c r="AY20" s="1">
        <v>0.17307692307692307</v>
      </c>
      <c r="AZ20" s="1">
        <v>6.7307692307692318E-2</v>
      </c>
      <c r="BA20" s="1">
        <v>0.21153846153846154</v>
      </c>
      <c r="BB20" s="1">
        <v>0.125</v>
      </c>
      <c r="BC20" s="1">
        <v>0.42307692307692302</v>
      </c>
      <c r="BE20" t="s">
        <v>0</v>
      </c>
    </row>
    <row r="21" spans="2:57" x14ac:dyDescent="0.4">
      <c r="B21" t="s">
        <v>23</v>
      </c>
      <c r="E21" s="1">
        <v>7.6923076923076927E-2</v>
      </c>
      <c r="F21" s="1">
        <v>0.34615384615384615</v>
      </c>
      <c r="G21" s="1">
        <v>0.11538461538461539</v>
      </c>
      <c r="H21" s="1">
        <v>0.13461538461538461</v>
      </c>
      <c r="I21" s="1">
        <v>0.32692307692307693</v>
      </c>
      <c r="K21" t="s">
        <v>0</v>
      </c>
      <c r="M21">
        <v>26</v>
      </c>
      <c r="N21" s="1">
        <v>3.8461538461538464E-2</v>
      </c>
      <c r="O21" s="1">
        <v>0</v>
      </c>
      <c r="P21" s="1">
        <v>0.11538461538461539</v>
      </c>
      <c r="Q21" s="1">
        <v>0.19230769230769232</v>
      </c>
      <c r="R21" s="1">
        <v>0.65384615384615385</v>
      </c>
      <c r="T21" t="s">
        <v>0</v>
      </c>
      <c r="V21">
        <v>9</v>
      </c>
      <c r="W21" s="1">
        <v>0</v>
      </c>
      <c r="X21" s="1">
        <v>1</v>
      </c>
      <c r="Y21" s="1">
        <v>0</v>
      </c>
      <c r="Z21" s="1">
        <v>0</v>
      </c>
      <c r="AA21" s="1">
        <v>0</v>
      </c>
      <c r="AC21" t="s">
        <v>317</v>
      </c>
      <c r="AE21">
        <v>13</v>
      </c>
      <c r="AF21" s="1">
        <v>0.23076923076923078</v>
      </c>
      <c r="AG21" s="1">
        <v>0.53846153846153844</v>
      </c>
      <c r="AH21" s="1">
        <v>0.15384615384615385</v>
      </c>
      <c r="AI21" s="1">
        <v>7.6923076923076927E-2</v>
      </c>
      <c r="AJ21" s="1">
        <v>0</v>
      </c>
      <c r="AL21" t="s">
        <v>317</v>
      </c>
      <c r="AN21">
        <v>4</v>
      </c>
      <c r="AO21" s="1">
        <v>0</v>
      </c>
      <c r="AP21" s="1">
        <v>0.5</v>
      </c>
      <c r="AQ21" s="1">
        <v>0.25</v>
      </c>
      <c r="AR21" s="1">
        <v>0.25</v>
      </c>
      <c r="AS21" s="1">
        <v>0</v>
      </c>
      <c r="AU21" t="s">
        <v>0</v>
      </c>
      <c r="AY21" s="1">
        <v>6.7307692307692318E-2</v>
      </c>
      <c r="AZ21" s="1">
        <v>0.50961538461538458</v>
      </c>
      <c r="BA21" s="1">
        <v>0.12980769230769232</v>
      </c>
      <c r="BB21" s="1">
        <v>0.12980769230769232</v>
      </c>
      <c r="BC21" s="1">
        <v>0.16346153846153846</v>
      </c>
      <c r="BE21" t="s">
        <v>0</v>
      </c>
    </row>
    <row r="22" spans="2:57" x14ac:dyDescent="0.4">
      <c r="B22" t="s">
        <v>24</v>
      </c>
      <c r="E22" s="1">
        <v>5.7692307692307696E-2</v>
      </c>
      <c r="F22" s="1">
        <v>0.21153846153846154</v>
      </c>
      <c r="G22" s="1">
        <v>0.15384615384615385</v>
      </c>
      <c r="H22" s="1">
        <v>0.11538461538461539</v>
      </c>
      <c r="I22" s="1">
        <v>0.46153846153846156</v>
      </c>
      <c r="K22" t="s">
        <v>0</v>
      </c>
      <c r="M22">
        <v>26</v>
      </c>
      <c r="N22" s="1">
        <v>3.8461538461538464E-2</v>
      </c>
      <c r="O22" s="1">
        <v>0</v>
      </c>
      <c r="P22" s="1">
        <v>0.11538461538461539</v>
      </c>
      <c r="Q22" s="1">
        <v>0.19230769230769232</v>
      </c>
      <c r="R22" s="1">
        <v>0.65384615384615385</v>
      </c>
      <c r="T22" t="s">
        <v>0</v>
      </c>
      <c r="V22">
        <v>9</v>
      </c>
      <c r="W22" s="1">
        <v>0</v>
      </c>
      <c r="X22" s="1">
        <v>1</v>
      </c>
      <c r="Y22" s="1">
        <v>0</v>
      </c>
      <c r="Z22" s="1">
        <v>0</v>
      </c>
      <c r="AA22" s="1">
        <v>0</v>
      </c>
      <c r="AC22" t="s">
        <v>317</v>
      </c>
      <c r="AE22">
        <v>13</v>
      </c>
      <c r="AF22" s="1">
        <v>0.15384615384615385</v>
      </c>
      <c r="AG22" s="1">
        <v>0.15384615384615385</v>
      </c>
      <c r="AH22" s="1">
        <v>0.23076923076923078</v>
      </c>
      <c r="AI22" s="1">
        <v>7.6923076923076927E-2</v>
      </c>
      <c r="AJ22" s="1">
        <v>0.38461538461538464</v>
      </c>
      <c r="AL22" t="s">
        <v>0</v>
      </c>
      <c r="AN22">
        <v>4</v>
      </c>
      <c r="AO22" s="1">
        <v>0</v>
      </c>
      <c r="AP22" s="1">
        <v>0</v>
      </c>
      <c r="AQ22" s="1">
        <v>0.5</v>
      </c>
      <c r="AR22" s="1">
        <v>0</v>
      </c>
      <c r="AS22" s="1">
        <v>0.5</v>
      </c>
      <c r="AU22" t="s">
        <v>0</v>
      </c>
      <c r="AY22" s="1">
        <v>4.807692307692308E-2</v>
      </c>
      <c r="AZ22" s="1">
        <v>0.28846153846153844</v>
      </c>
      <c r="BA22" s="1">
        <v>0.21153846153846154</v>
      </c>
      <c r="BB22" s="1">
        <v>6.7307692307692318E-2</v>
      </c>
      <c r="BC22" s="1">
        <v>0.38461538461538464</v>
      </c>
      <c r="BE22" t="s">
        <v>0</v>
      </c>
    </row>
    <row r="23" spans="2:57" x14ac:dyDescent="0.4">
      <c r="B23" t="s">
        <v>25</v>
      </c>
      <c r="E23" s="1">
        <v>1.9230769230769232E-2</v>
      </c>
      <c r="F23" s="1">
        <v>0</v>
      </c>
      <c r="G23" s="1">
        <v>7.6923076923076927E-2</v>
      </c>
      <c r="H23" s="1">
        <v>0.17307692307692307</v>
      </c>
      <c r="I23" s="1">
        <v>0.73076923076923073</v>
      </c>
      <c r="K23" t="s">
        <v>0</v>
      </c>
      <c r="M23">
        <v>26</v>
      </c>
      <c r="N23" s="1">
        <v>0</v>
      </c>
      <c r="O23" s="1">
        <v>0</v>
      </c>
      <c r="P23" s="1">
        <v>7.6923076923076927E-2</v>
      </c>
      <c r="Q23" s="1">
        <v>0.19230769230769232</v>
      </c>
      <c r="R23" s="1">
        <v>0.73076923076923073</v>
      </c>
      <c r="T23" t="s">
        <v>0</v>
      </c>
      <c r="V23">
        <v>9</v>
      </c>
      <c r="W23" s="1">
        <v>0</v>
      </c>
      <c r="X23" s="1">
        <v>0</v>
      </c>
      <c r="Y23" s="1">
        <v>0</v>
      </c>
      <c r="Z23" s="1">
        <v>0</v>
      </c>
      <c r="AA23" s="1">
        <v>1</v>
      </c>
      <c r="AC23" t="s">
        <v>0</v>
      </c>
      <c r="AE23">
        <v>13</v>
      </c>
      <c r="AF23" s="1">
        <v>0</v>
      </c>
      <c r="AG23" s="1">
        <v>0</v>
      </c>
      <c r="AH23" s="1">
        <v>7.6923076923076927E-2</v>
      </c>
      <c r="AI23" s="1">
        <v>0.23076923076923078</v>
      </c>
      <c r="AJ23" s="1">
        <v>0.69230769230769229</v>
      </c>
      <c r="AL23" t="s">
        <v>0</v>
      </c>
      <c r="AN23">
        <v>4</v>
      </c>
      <c r="AO23" s="1">
        <v>0.25</v>
      </c>
      <c r="AP23" s="1">
        <v>0</v>
      </c>
      <c r="AQ23" s="1">
        <v>0.25</v>
      </c>
      <c r="AR23" s="1">
        <v>0.25</v>
      </c>
      <c r="AS23" s="1">
        <v>0.25</v>
      </c>
      <c r="AU23" t="s">
        <v>0</v>
      </c>
      <c r="AY23" s="1">
        <v>6.25E-2</v>
      </c>
      <c r="AZ23" s="1">
        <v>0</v>
      </c>
      <c r="BA23" s="1">
        <v>0.10096153846153846</v>
      </c>
      <c r="BB23" s="1">
        <v>0.16826923076923078</v>
      </c>
      <c r="BC23" s="1">
        <v>0.66826923076923084</v>
      </c>
      <c r="BE23" t="s">
        <v>0</v>
      </c>
    </row>
    <row r="24" spans="2:57" x14ac:dyDescent="0.4">
      <c r="B24" t="s">
        <v>26</v>
      </c>
      <c r="E24" s="1">
        <v>0.34615384615384615</v>
      </c>
      <c r="F24" s="1">
        <v>0.26923076923076922</v>
      </c>
      <c r="G24" s="1">
        <v>5.7692307692307696E-2</v>
      </c>
      <c r="H24" s="1">
        <v>5.7692307692307696E-2</v>
      </c>
      <c r="I24" s="1">
        <v>0.26923076923076922</v>
      </c>
      <c r="K24" t="s">
        <v>0</v>
      </c>
      <c r="M24">
        <v>26</v>
      </c>
      <c r="N24" s="1">
        <v>0.5</v>
      </c>
      <c r="O24" s="1">
        <v>0.26923076923076922</v>
      </c>
      <c r="P24" s="1">
        <v>3.8461538461538464E-2</v>
      </c>
      <c r="Q24" s="1">
        <v>7.6923076923076927E-2</v>
      </c>
      <c r="R24" s="1">
        <v>0.11538461538461539</v>
      </c>
      <c r="T24" t="s">
        <v>317</v>
      </c>
      <c r="V24">
        <v>9</v>
      </c>
      <c r="W24" s="1">
        <v>0</v>
      </c>
      <c r="X24" s="1">
        <v>0</v>
      </c>
      <c r="Y24" s="1">
        <v>0</v>
      </c>
      <c r="Z24" s="1">
        <v>0</v>
      </c>
      <c r="AA24" s="1">
        <v>1</v>
      </c>
      <c r="AC24" t="s">
        <v>0</v>
      </c>
      <c r="AE24">
        <v>13</v>
      </c>
      <c r="AF24" s="1">
        <v>0.38461538461538464</v>
      </c>
      <c r="AG24" s="1">
        <v>0.38461538461538464</v>
      </c>
      <c r="AH24" s="1">
        <v>7.6923076923076927E-2</v>
      </c>
      <c r="AI24" s="1">
        <v>7.6923076923076927E-2</v>
      </c>
      <c r="AJ24" s="1">
        <v>7.6923076923076927E-2</v>
      </c>
      <c r="AL24" t="s">
        <v>317</v>
      </c>
      <c r="AN24">
        <v>4</v>
      </c>
      <c r="AO24" s="1">
        <v>0</v>
      </c>
      <c r="AP24" s="1">
        <v>0.5</v>
      </c>
      <c r="AQ24" s="1">
        <v>0.25</v>
      </c>
      <c r="AR24" s="1">
        <v>0</v>
      </c>
      <c r="AS24" s="1">
        <v>0.25</v>
      </c>
      <c r="AU24" t="s">
        <v>0</v>
      </c>
      <c r="AY24" s="1">
        <v>0.22115384615384615</v>
      </c>
      <c r="AZ24" s="1">
        <v>0.28846153846153844</v>
      </c>
      <c r="BA24" s="1">
        <v>9.1346153846153855E-2</v>
      </c>
      <c r="BB24" s="1">
        <v>3.8461538461538464E-2</v>
      </c>
      <c r="BC24" s="1">
        <v>0.36057692307692307</v>
      </c>
      <c r="BE24" t="s">
        <v>0</v>
      </c>
    </row>
    <row r="25" spans="2:57" x14ac:dyDescent="0.4">
      <c r="B25" t="s">
        <v>27</v>
      </c>
      <c r="E25" s="1">
        <v>3.8461538461538464E-2</v>
      </c>
      <c r="F25" s="1">
        <v>5.7692307692307696E-2</v>
      </c>
      <c r="G25" s="1">
        <v>0.11538461538461539</v>
      </c>
      <c r="H25" s="1">
        <v>0.11538461538461539</v>
      </c>
      <c r="I25" s="1">
        <v>0.67307692307692313</v>
      </c>
      <c r="K25" t="s">
        <v>0</v>
      </c>
      <c r="M25">
        <v>26</v>
      </c>
      <c r="N25" s="1">
        <v>0</v>
      </c>
      <c r="O25" s="1">
        <v>3.8461538461538464E-2</v>
      </c>
      <c r="P25" s="1">
        <v>0.11538461538461539</v>
      </c>
      <c r="Q25" s="1">
        <v>7.6923076923076927E-2</v>
      </c>
      <c r="R25" s="1">
        <v>0.76923076923076927</v>
      </c>
      <c r="T25" t="s">
        <v>0</v>
      </c>
      <c r="V25">
        <v>9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  <c r="AC25" t="s">
        <v>0</v>
      </c>
      <c r="AE25">
        <v>13</v>
      </c>
      <c r="AF25" s="1">
        <v>0.15384615384615385</v>
      </c>
      <c r="AG25" s="1">
        <v>0.15384615384615385</v>
      </c>
      <c r="AH25" s="1">
        <v>0.23076923076923078</v>
      </c>
      <c r="AI25" s="1">
        <v>0.15384615384615385</v>
      </c>
      <c r="AJ25" s="1">
        <v>0.30769230769230771</v>
      </c>
      <c r="AL25" t="s">
        <v>0</v>
      </c>
      <c r="AN25">
        <v>4</v>
      </c>
      <c r="AO25" s="1">
        <v>0</v>
      </c>
      <c r="AP25" s="1">
        <v>0</v>
      </c>
      <c r="AQ25" s="1">
        <v>0</v>
      </c>
      <c r="AR25" s="1">
        <v>0.5</v>
      </c>
      <c r="AS25" s="1">
        <v>0.5</v>
      </c>
      <c r="AU25" t="s">
        <v>0</v>
      </c>
      <c r="AY25" s="1">
        <v>3.8461538461538464E-2</v>
      </c>
      <c r="AZ25" s="1">
        <v>4.807692307692308E-2</v>
      </c>
      <c r="BA25" s="1">
        <v>8.6538461538461536E-2</v>
      </c>
      <c r="BB25" s="1">
        <v>0.18269230769230771</v>
      </c>
      <c r="BC25" s="1">
        <v>0.64423076923076916</v>
      </c>
      <c r="BE25" t="s">
        <v>0</v>
      </c>
    </row>
    <row r="26" spans="2:57" x14ac:dyDescent="0.4">
      <c r="B26" t="s">
        <v>28</v>
      </c>
      <c r="E26" s="1">
        <v>1.9230769230769232E-2</v>
      </c>
      <c r="F26" s="1">
        <v>0.17307692307692307</v>
      </c>
      <c r="G26" s="1">
        <v>0.11538461538461539</v>
      </c>
      <c r="H26" s="1">
        <v>0.23076923076923078</v>
      </c>
      <c r="I26" s="1">
        <v>0.46153846153846156</v>
      </c>
      <c r="K26" t="s">
        <v>0</v>
      </c>
      <c r="M26">
        <v>26</v>
      </c>
      <c r="N26" s="1">
        <v>3.8461538461538464E-2</v>
      </c>
      <c r="O26" s="1">
        <v>0</v>
      </c>
      <c r="P26" s="1">
        <v>0.15384615384615385</v>
      </c>
      <c r="Q26" s="1">
        <v>0.19230769230769232</v>
      </c>
      <c r="R26" s="1">
        <v>0.61538461538461542</v>
      </c>
      <c r="T26" t="s">
        <v>0</v>
      </c>
      <c r="V26">
        <v>9</v>
      </c>
      <c r="W26" s="1">
        <v>0</v>
      </c>
      <c r="X26" s="1">
        <v>0.88888888888888884</v>
      </c>
      <c r="Y26" s="1">
        <v>0</v>
      </c>
      <c r="Z26" s="1">
        <v>0</v>
      </c>
      <c r="AA26" s="1">
        <v>0.1111111111111111</v>
      </c>
      <c r="AC26" t="s">
        <v>317</v>
      </c>
      <c r="AE26">
        <v>13</v>
      </c>
      <c r="AF26" s="1">
        <v>0</v>
      </c>
      <c r="AG26" s="1">
        <v>7.6923076923076927E-2</v>
      </c>
      <c r="AH26" s="1">
        <v>0.15384615384615385</v>
      </c>
      <c r="AI26" s="1">
        <v>0.38461538461538464</v>
      </c>
      <c r="AJ26" s="1">
        <v>0.38461538461538464</v>
      </c>
      <c r="AL26" t="s">
        <v>0</v>
      </c>
      <c r="AN26">
        <v>4</v>
      </c>
      <c r="AO26" s="1">
        <v>0</v>
      </c>
      <c r="AP26" s="1">
        <v>0</v>
      </c>
      <c r="AQ26" s="1">
        <v>0</v>
      </c>
      <c r="AR26" s="1">
        <v>0.5</v>
      </c>
      <c r="AS26" s="1">
        <v>0.5</v>
      </c>
      <c r="AU26" t="s">
        <v>0</v>
      </c>
      <c r="AY26" s="1">
        <v>9.6153846153846159E-3</v>
      </c>
      <c r="AZ26" s="1">
        <v>0.24145299145299143</v>
      </c>
      <c r="BA26" s="1">
        <v>7.6923076923076927E-2</v>
      </c>
      <c r="BB26" s="1">
        <v>0.26923076923076927</v>
      </c>
      <c r="BC26" s="1">
        <v>0.40277777777777779</v>
      </c>
      <c r="BE26" t="s">
        <v>0</v>
      </c>
    </row>
    <row r="27" spans="2:57" x14ac:dyDescent="0.4">
      <c r="B27" t="s">
        <v>29</v>
      </c>
      <c r="E27" s="1">
        <v>0.59615384615384615</v>
      </c>
      <c r="F27" s="1">
        <v>0.17307692307692307</v>
      </c>
      <c r="G27" s="1">
        <v>0.21153846153846154</v>
      </c>
      <c r="H27" s="1">
        <v>1.9230769230769232E-2</v>
      </c>
      <c r="I27" s="1">
        <v>0</v>
      </c>
      <c r="K27" t="s">
        <v>317</v>
      </c>
      <c r="M27">
        <v>26</v>
      </c>
      <c r="N27" s="1">
        <v>0.65384615384615385</v>
      </c>
      <c r="O27" s="1">
        <v>0.26923076923076922</v>
      </c>
      <c r="P27" s="1">
        <v>7.6923076923076927E-2</v>
      </c>
      <c r="Q27" s="1">
        <v>0</v>
      </c>
      <c r="R27" s="1">
        <v>0</v>
      </c>
      <c r="T27" t="s">
        <v>317</v>
      </c>
      <c r="V27">
        <v>9</v>
      </c>
      <c r="W27" s="1">
        <v>0</v>
      </c>
      <c r="X27" s="1">
        <v>0</v>
      </c>
      <c r="Y27" s="1">
        <v>1</v>
      </c>
      <c r="Z27" s="1">
        <v>0</v>
      </c>
      <c r="AA27" s="1">
        <v>0</v>
      </c>
      <c r="AC27" t="s">
        <v>0</v>
      </c>
      <c r="AE27">
        <v>13</v>
      </c>
      <c r="AF27" s="1">
        <v>0.84615384615384615</v>
      </c>
      <c r="AG27" s="1">
        <v>0.15384615384615385</v>
      </c>
      <c r="AH27" s="1">
        <v>0</v>
      </c>
      <c r="AI27" s="1">
        <v>0</v>
      </c>
      <c r="AJ27" s="1">
        <v>0</v>
      </c>
      <c r="AL27" t="s">
        <v>317</v>
      </c>
      <c r="AN27">
        <v>4</v>
      </c>
      <c r="AO27" s="1">
        <v>0.75</v>
      </c>
      <c r="AP27" s="1">
        <v>0</v>
      </c>
      <c r="AQ27" s="1">
        <v>0</v>
      </c>
      <c r="AR27" s="1">
        <v>0.25</v>
      </c>
      <c r="AS27" s="1">
        <v>0</v>
      </c>
      <c r="AU27" t="s">
        <v>317</v>
      </c>
      <c r="AY27" s="1">
        <v>0.5625</v>
      </c>
      <c r="AZ27" s="1">
        <v>0.10576923076923077</v>
      </c>
      <c r="BA27" s="1">
        <v>0.26923076923076922</v>
      </c>
      <c r="BB27" s="1">
        <v>6.25E-2</v>
      </c>
      <c r="BC27" s="1">
        <v>0</v>
      </c>
      <c r="BE27" t="s">
        <v>0</v>
      </c>
    </row>
    <row r="28" spans="2:57" x14ac:dyDescent="0.4">
      <c r="B28" t="s">
        <v>30</v>
      </c>
      <c r="E28" s="1">
        <v>0.23076923076923078</v>
      </c>
      <c r="F28" s="1">
        <v>0.26923076923076922</v>
      </c>
      <c r="G28" s="1">
        <v>0.40384615384615385</v>
      </c>
      <c r="H28" s="1">
        <v>5.7692307692307696E-2</v>
      </c>
      <c r="I28" s="1">
        <v>3.8461538461538464E-2</v>
      </c>
      <c r="K28" t="s">
        <v>0</v>
      </c>
      <c r="M28">
        <v>26</v>
      </c>
      <c r="N28" s="1">
        <v>0.11538461538461539</v>
      </c>
      <c r="O28" s="1">
        <v>0.30769230769230771</v>
      </c>
      <c r="P28" s="1">
        <v>0.42307692307692307</v>
      </c>
      <c r="Q28" s="1">
        <v>0.11538461538461539</v>
      </c>
      <c r="R28" s="1">
        <v>3.8461538461538464E-2</v>
      </c>
      <c r="T28" t="s">
        <v>0</v>
      </c>
      <c r="V28">
        <v>9</v>
      </c>
      <c r="W28" s="1">
        <v>0</v>
      </c>
      <c r="X28" s="1">
        <v>0</v>
      </c>
      <c r="Y28" s="1">
        <v>1</v>
      </c>
      <c r="Z28" s="1">
        <v>0</v>
      </c>
      <c r="AA28" s="1">
        <v>0</v>
      </c>
      <c r="AC28" t="s">
        <v>0</v>
      </c>
      <c r="AE28">
        <v>13</v>
      </c>
      <c r="AF28" s="1">
        <v>0.46153846153846156</v>
      </c>
      <c r="AG28" s="1">
        <v>0.38461538461538464</v>
      </c>
      <c r="AH28" s="1">
        <v>7.6923076923076927E-2</v>
      </c>
      <c r="AI28" s="1">
        <v>0</v>
      </c>
      <c r="AJ28" s="1">
        <v>7.6923076923076927E-2</v>
      </c>
      <c r="AL28" t="s">
        <v>317</v>
      </c>
      <c r="AN28">
        <v>4</v>
      </c>
      <c r="AO28" s="1">
        <v>0.75</v>
      </c>
      <c r="AP28" s="1">
        <v>0.25</v>
      </c>
      <c r="AQ28" s="1">
        <v>0</v>
      </c>
      <c r="AR28" s="1">
        <v>0</v>
      </c>
      <c r="AS28" s="1">
        <v>0</v>
      </c>
      <c r="AU28" t="s">
        <v>317</v>
      </c>
      <c r="AY28" s="1">
        <v>0.33173076923076927</v>
      </c>
      <c r="AZ28" s="1">
        <v>0.23557692307692307</v>
      </c>
      <c r="BA28" s="1">
        <v>0.375</v>
      </c>
      <c r="BB28" s="1">
        <v>2.8846153846153848E-2</v>
      </c>
      <c r="BC28" s="1">
        <v>2.8846153846153848E-2</v>
      </c>
      <c r="BE28" t="s">
        <v>0</v>
      </c>
    </row>
    <row r="29" spans="2:57" x14ac:dyDescent="0.4">
      <c r="B29" t="s">
        <v>31</v>
      </c>
      <c r="E29" s="1">
        <v>0.63461538461538458</v>
      </c>
      <c r="F29" s="1">
        <v>0.11538461538461539</v>
      </c>
      <c r="G29" s="1">
        <v>0.21153846153846154</v>
      </c>
      <c r="H29" s="1">
        <v>1.9230769230769232E-2</v>
      </c>
      <c r="I29" s="1">
        <v>1.9230769230769232E-2</v>
      </c>
      <c r="K29" t="s">
        <v>317</v>
      </c>
      <c r="M29">
        <v>26</v>
      </c>
      <c r="N29" s="1">
        <v>0.73076923076923073</v>
      </c>
      <c r="O29" s="1">
        <v>0.15384615384615385</v>
      </c>
      <c r="P29" s="1">
        <v>7.6923076923076927E-2</v>
      </c>
      <c r="Q29" s="1">
        <v>3.8461538461538464E-2</v>
      </c>
      <c r="R29" s="1">
        <v>0</v>
      </c>
      <c r="T29" t="s">
        <v>317</v>
      </c>
      <c r="V29">
        <v>9</v>
      </c>
      <c r="W29" s="1">
        <v>0</v>
      </c>
      <c r="X29" s="1">
        <v>0</v>
      </c>
      <c r="Y29" s="1">
        <v>1</v>
      </c>
      <c r="Z29" s="1">
        <v>0</v>
      </c>
      <c r="AA29" s="1">
        <v>0</v>
      </c>
      <c r="AC29" t="s">
        <v>0</v>
      </c>
      <c r="AE29">
        <v>13</v>
      </c>
      <c r="AF29" s="1">
        <v>0.84615384615384615</v>
      </c>
      <c r="AG29" s="1">
        <v>0.15384615384615385</v>
      </c>
      <c r="AH29" s="1">
        <v>0</v>
      </c>
      <c r="AI29" s="1">
        <v>0</v>
      </c>
      <c r="AJ29" s="1">
        <v>0</v>
      </c>
      <c r="AL29" t="s">
        <v>317</v>
      </c>
      <c r="AN29">
        <v>4</v>
      </c>
      <c r="AO29" s="1">
        <v>0.75</v>
      </c>
      <c r="AP29" s="1">
        <v>0</v>
      </c>
      <c r="AQ29" s="1">
        <v>0</v>
      </c>
      <c r="AR29" s="1">
        <v>0</v>
      </c>
      <c r="AS29" s="1">
        <v>0.25</v>
      </c>
      <c r="AU29" t="s">
        <v>317</v>
      </c>
      <c r="AY29" s="1">
        <v>0.58173076923076916</v>
      </c>
      <c r="AZ29" s="1">
        <v>7.6923076923076927E-2</v>
      </c>
      <c r="BA29" s="1">
        <v>0.26923076923076922</v>
      </c>
      <c r="BB29" s="1">
        <v>9.6153846153846159E-3</v>
      </c>
      <c r="BC29" s="1">
        <v>6.25E-2</v>
      </c>
      <c r="BE29" t="s">
        <v>0</v>
      </c>
    </row>
    <row r="30" spans="2:57" x14ac:dyDescent="0.4">
      <c r="B30" t="s">
        <v>32</v>
      </c>
      <c r="E30" s="1">
        <v>0.15384615384615385</v>
      </c>
      <c r="F30" s="1">
        <v>0.19230769230769232</v>
      </c>
      <c r="G30" s="1">
        <v>0.34615384615384615</v>
      </c>
      <c r="H30" s="1">
        <v>7.6923076923076927E-2</v>
      </c>
      <c r="I30" s="1">
        <v>0.23076923076923078</v>
      </c>
      <c r="K30" t="s">
        <v>0</v>
      </c>
      <c r="M30">
        <v>26</v>
      </c>
      <c r="N30" s="1">
        <v>0.23076923076923078</v>
      </c>
      <c r="O30" s="1">
        <v>0.11538461538461539</v>
      </c>
      <c r="P30" s="1">
        <v>0.57692307692307687</v>
      </c>
      <c r="Q30" s="1">
        <v>7.6923076923076927E-2</v>
      </c>
      <c r="R30" s="1">
        <v>0</v>
      </c>
      <c r="T30" t="s">
        <v>0</v>
      </c>
      <c r="V30">
        <v>9</v>
      </c>
      <c r="W30" s="1">
        <v>0</v>
      </c>
      <c r="X30" s="1">
        <v>0</v>
      </c>
      <c r="Y30" s="1">
        <v>0</v>
      </c>
      <c r="Z30" s="1">
        <v>0</v>
      </c>
      <c r="AA30" s="1">
        <v>1</v>
      </c>
      <c r="AC30" t="s">
        <v>0</v>
      </c>
      <c r="AE30">
        <v>13</v>
      </c>
      <c r="AF30" s="1">
        <v>0.15384615384615385</v>
      </c>
      <c r="AG30" s="1">
        <v>0.53846153846153844</v>
      </c>
      <c r="AH30" s="1">
        <v>0.23076923076923078</v>
      </c>
      <c r="AI30" s="1">
        <v>7.6923076923076927E-2</v>
      </c>
      <c r="AJ30" s="1">
        <v>0</v>
      </c>
      <c r="AL30" t="s">
        <v>0</v>
      </c>
      <c r="AN30">
        <v>4</v>
      </c>
      <c r="AO30" s="1">
        <v>0</v>
      </c>
      <c r="AP30" s="1">
        <v>0</v>
      </c>
      <c r="AQ30" s="1">
        <v>0</v>
      </c>
      <c r="AR30" s="1">
        <v>0.25</v>
      </c>
      <c r="AS30" s="1">
        <v>0.75</v>
      </c>
      <c r="AU30" t="s">
        <v>0</v>
      </c>
      <c r="AY30" s="1">
        <v>9.6153846153846159E-2</v>
      </c>
      <c r="AZ30" s="1">
        <v>0.16346153846153846</v>
      </c>
      <c r="BA30" s="1">
        <v>0.20192307692307693</v>
      </c>
      <c r="BB30" s="1">
        <v>0.10096153846153846</v>
      </c>
      <c r="BC30" s="1">
        <v>0.4375</v>
      </c>
      <c r="BE30" t="s">
        <v>0</v>
      </c>
    </row>
    <row r="31" spans="2:57" x14ac:dyDescent="0.4">
      <c r="B31" t="s">
        <v>33</v>
      </c>
      <c r="E31" s="1">
        <v>0.21153846153846154</v>
      </c>
      <c r="F31" s="1">
        <v>9.6153846153846159E-2</v>
      </c>
      <c r="G31" s="1">
        <v>0.17307692307692307</v>
      </c>
      <c r="H31" s="1">
        <v>0.19230769230769232</v>
      </c>
      <c r="I31" s="1">
        <v>0.32692307692307693</v>
      </c>
      <c r="K31" t="s">
        <v>0</v>
      </c>
      <c r="M31">
        <v>26</v>
      </c>
      <c r="N31" s="1">
        <v>0.23076923076923078</v>
      </c>
      <c r="O31" s="1">
        <v>3.8461538461538464E-2</v>
      </c>
      <c r="P31" s="1">
        <v>0.11538461538461539</v>
      </c>
      <c r="Q31" s="1">
        <v>0.15384615384615385</v>
      </c>
      <c r="R31" s="1">
        <v>0.46153846153846156</v>
      </c>
      <c r="T31" t="s">
        <v>0</v>
      </c>
      <c r="V31">
        <v>9</v>
      </c>
      <c r="W31" s="1">
        <v>0</v>
      </c>
      <c r="X31" s="1">
        <v>0</v>
      </c>
      <c r="Y31" s="1">
        <v>0.55555555555555558</v>
      </c>
      <c r="Z31" s="1">
        <v>0.44444444444444442</v>
      </c>
      <c r="AA31" s="1">
        <v>0</v>
      </c>
      <c r="AC31" t="s">
        <v>0</v>
      </c>
      <c r="AE31">
        <v>13</v>
      </c>
      <c r="AF31" s="1">
        <v>0.30769230769230771</v>
      </c>
      <c r="AG31" s="1">
        <v>0.30769230769230771</v>
      </c>
      <c r="AH31" s="1">
        <v>7.6923076923076927E-2</v>
      </c>
      <c r="AI31" s="1">
        <v>7.6923076923076927E-2</v>
      </c>
      <c r="AJ31" s="1">
        <v>0.23076923076923078</v>
      </c>
      <c r="AL31" t="s">
        <v>0</v>
      </c>
      <c r="AN31">
        <v>4</v>
      </c>
      <c r="AO31" s="1">
        <v>0.25</v>
      </c>
      <c r="AP31" s="1">
        <v>0</v>
      </c>
      <c r="AQ31" s="1">
        <v>0</v>
      </c>
      <c r="AR31" s="1">
        <v>0.25</v>
      </c>
      <c r="AS31" s="1">
        <v>0.5</v>
      </c>
      <c r="AU31" t="s">
        <v>0</v>
      </c>
      <c r="AY31" s="1">
        <v>0.19711538461538464</v>
      </c>
      <c r="AZ31" s="1">
        <v>8.6538461538461536E-2</v>
      </c>
      <c r="BA31" s="1">
        <v>0.18696581196581197</v>
      </c>
      <c r="BB31" s="1">
        <v>0.23130341880341881</v>
      </c>
      <c r="BC31" s="1">
        <v>0.29807692307692307</v>
      </c>
      <c r="BE31" t="s">
        <v>0</v>
      </c>
    </row>
    <row r="32" spans="2:57" x14ac:dyDescent="0.4">
      <c r="B32" t="s">
        <v>34</v>
      </c>
      <c r="E32" s="1">
        <v>5.7692307692307696E-2</v>
      </c>
      <c r="F32" s="1">
        <v>0.13461538461538461</v>
      </c>
      <c r="G32" s="1">
        <v>5.7692307692307696E-2</v>
      </c>
      <c r="H32" s="1">
        <v>0.13461538461538461</v>
      </c>
      <c r="I32" s="1">
        <v>0.61538461538461542</v>
      </c>
      <c r="K32" t="s">
        <v>0</v>
      </c>
      <c r="M32">
        <v>26</v>
      </c>
      <c r="N32" s="1">
        <v>0.11538461538461539</v>
      </c>
      <c r="O32" s="1">
        <v>0.19230769230769232</v>
      </c>
      <c r="P32" s="1">
        <v>7.6923076923076927E-2</v>
      </c>
      <c r="Q32" s="1">
        <v>7.6923076923076927E-2</v>
      </c>
      <c r="R32" s="1">
        <v>0.53846153846153844</v>
      </c>
      <c r="T32" t="s">
        <v>0</v>
      </c>
      <c r="V32">
        <v>9</v>
      </c>
      <c r="W32" s="1">
        <v>0</v>
      </c>
      <c r="X32" s="1">
        <v>0</v>
      </c>
      <c r="Y32" s="1">
        <v>0</v>
      </c>
      <c r="Z32" s="1">
        <v>0</v>
      </c>
      <c r="AA32" s="1">
        <v>1</v>
      </c>
      <c r="AC32" t="s">
        <v>0</v>
      </c>
      <c r="AE32">
        <v>13</v>
      </c>
      <c r="AF32" s="1">
        <v>0</v>
      </c>
      <c r="AG32" s="1">
        <v>7.6923076923076927E-2</v>
      </c>
      <c r="AH32" s="1">
        <v>7.6923076923076927E-2</v>
      </c>
      <c r="AI32" s="1">
        <v>0.23076923076923078</v>
      </c>
      <c r="AJ32" s="1">
        <v>0.61538461538461542</v>
      </c>
      <c r="AL32" t="s">
        <v>0</v>
      </c>
      <c r="AN32">
        <v>4</v>
      </c>
      <c r="AO32" s="1">
        <v>0</v>
      </c>
      <c r="AP32" s="1">
        <v>0.25</v>
      </c>
      <c r="AQ32" s="1">
        <v>0</v>
      </c>
      <c r="AR32" s="1">
        <v>0.5</v>
      </c>
      <c r="AS32" s="1">
        <v>0.25</v>
      </c>
      <c r="AU32" t="s">
        <v>0</v>
      </c>
      <c r="AY32" s="1">
        <v>2.8846153846153848E-2</v>
      </c>
      <c r="AZ32" s="1">
        <v>0.12980769230769232</v>
      </c>
      <c r="BA32" s="1">
        <v>3.8461538461538464E-2</v>
      </c>
      <c r="BB32" s="1">
        <v>0.20192307692307693</v>
      </c>
      <c r="BC32" s="1">
        <v>0.60096153846153844</v>
      </c>
      <c r="BE32" t="s">
        <v>0</v>
      </c>
    </row>
    <row r="33" spans="2:57" x14ac:dyDescent="0.4">
      <c r="B33" t="s">
        <v>35</v>
      </c>
      <c r="E33" s="1">
        <v>0.42307692307692307</v>
      </c>
      <c r="F33" s="1">
        <v>0.32692307692307693</v>
      </c>
      <c r="G33" s="1">
        <v>9.6153846153846159E-2</v>
      </c>
      <c r="H33" s="1">
        <v>3.8461538461538464E-2</v>
      </c>
      <c r="I33" s="1">
        <v>0.11538461538461539</v>
      </c>
      <c r="K33" t="s">
        <v>317</v>
      </c>
      <c r="M33">
        <v>26</v>
      </c>
      <c r="N33" s="1">
        <v>0.26923076923076922</v>
      </c>
      <c r="O33" s="1">
        <v>0.34615384615384615</v>
      </c>
      <c r="P33" s="1">
        <v>0.15384615384615385</v>
      </c>
      <c r="Q33" s="1">
        <v>3.8461538461538464E-2</v>
      </c>
      <c r="R33" s="1">
        <v>0.19230769230769232</v>
      </c>
      <c r="T33" t="s">
        <v>0</v>
      </c>
      <c r="V33">
        <v>9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C33" t="s">
        <v>317</v>
      </c>
      <c r="AE33">
        <v>13</v>
      </c>
      <c r="AF33" s="1">
        <v>0.23076923076923078</v>
      </c>
      <c r="AG33" s="1">
        <v>0.53846153846153844</v>
      </c>
      <c r="AH33" s="1">
        <v>7.6923076923076927E-2</v>
      </c>
      <c r="AI33" s="1">
        <v>7.6923076923076927E-2</v>
      </c>
      <c r="AJ33" s="1">
        <v>7.6923076923076927E-2</v>
      </c>
      <c r="AL33" t="s">
        <v>317</v>
      </c>
      <c r="AN33">
        <v>4</v>
      </c>
      <c r="AO33" s="1">
        <v>0.75</v>
      </c>
      <c r="AP33" s="1">
        <v>0.25</v>
      </c>
      <c r="AQ33" s="1">
        <v>0</v>
      </c>
      <c r="AR33" s="1">
        <v>0</v>
      </c>
      <c r="AS33" s="1">
        <v>0</v>
      </c>
      <c r="AU33" t="s">
        <v>317</v>
      </c>
      <c r="AY33" s="1">
        <v>0.5625</v>
      </c>
      <c r="AZ33" s="1">
        <v>0.28365384615384615</v>
      </c>
      <c r="BA33" s="1">
        <v>5.7692307692307696E-2</v>
      </c>
      <c r="BB33" s="1">
        <v>2.8846153846153848E-2</v>
      </c>
      <c r="BC33" s="1">
        <v>6.7307692307692318E-2</v>
      </c>
      <c r="BE33" t="s">
        <v>317</v>
      </c>
    </row>
    <row r="34" spans="2:57" x14ac:dyDescent="0.4">
      <c r="B34" t="s">
        <v>36</v>
      </c>
      <c r="E34" s="1">
        <v>0.15384615384615385</v>
      </c>
      <c r="F34" s="1">
        <v>5.7692307692307696E-2</v>
      </c>
      <c r="G34" s="1">
        <v>5.7692307692307696E-2</v>
      </c>
      <c r="H34" s="1">
        <v>3.8461538461538464E-2</v>
      </c>
      <c r="I34" s="1">
        <v>0.69230769230769229</v>
      </c>
      <c r="K34" t="s">
        <v>0</v>
      </c>
      <c r="M34">
        <v>26</v>
      </c>
      <c r="N34" s="1">
        <v>0.19230769230769232</v>
      </c>
      <c r="O34" s="1">
        <v>7.6923076923076927E-2</v>
      </c>
      <c r="P34" s="1">
        <v>0.11538461538461539</v>
      </c>
      <c r="Q34" s="1">
        <v>3.8461538461538464E-2</v>
      </c>
      <c r="R34" s="1">
        <v>0.57692307692307687</v>
      </c>
      <c r="T34" t="s">
        <v>0</v>
      </c>
      <c r="V34">
        <v>9</v>
      </c>
      <c r="W34" s="1">
        <v>0</v>
      </c>
      <c r="X34" s="1">
        <v>0</v>
      </c>
      <c r="Y34" s="1">
        <v>0</v>
      </c>
      <c r="Z34" s="1">
        <v>0</v>
      </c>
      <c r="AA34" s="1">
        <v>1</v>
      </c>
      <c r="AC34" t="s">
        <v>0</v>
      </c>
      <c r="AE34">
        <v>13</v>
      </c>
      <c r="AF34" s="1">
        <v>7.6923076923076927E-2</v>
      </c>
      <c r="AG34" s="1">
        <v>7.6923076923076927E-2</v>
      </c>
      <c r="AH34" s="1">
        <v>0</v>
      </c>
      <c r="AI34" s="1">
        <v>7.6923076923076927E-2</v>
      </c>
      <c r="AJ34" s="1">
        <v>0.76923076923076927</v>
      </c>
      <c r="AL34" t="s">
        <v>0</v>
      </c>
      <c r="AN34">
        <v>4</v>
      </c>
      <c r="AO34" s="1">
        <v>0.5</v>
      </c>
      <c r="AP34" s="1">
        <v>0</v>
      </c>
      <c r="AQ34" s="1">
        <v>0</v>
      </c>
      <c r="AR34" s="1">
        <v>0</v>
      </c>
      <c r="AS34" s="1">
        <v>0.5</v>
      </c>
      <c r="AU34" t="s">
        <v>0</v>
      </c>
      <c r="AY34" s="1">
        <v>0.19230769230769232</v>
      </c>
      <c r="AZ34" s="1">
        <v>3.8461538461538464E-2</v>
      </c>
      <c r="BA34" s="1">
        <v>2.8846153846153848E-2</v>
      </c>
      <c r="BB34" s="1">
        <v>2.8846153846153848E-2</v>
      </c>
      <c r="BC34" s="1">
        <v>0.71153846153846156</v>
      </c>
      <c r="BE34" t="s">
        <v>0</v>
      </c>
    </row>
    <row r="35" spans="2:57" x14ac:dyDescent="0.4">
      <c r="B35" t="s">
        <v>37</v>
      </c>
      <c r="E35" s="1">
        <v>0</v>
      </c>
      <c r="F35" s="1">
        <v>0</v>
      </c>
      <c r="G35" s="1">
        <v>7.6923076923076927E-2</v>
      </c>
      <c r="H35" s="1">
        <v>0.23076923076923078</v>
      </c>
      <c r="I35" s="1">
        <v>0.69230769230769229</v>
      </c>
      <c r="K35" t="s">
        <v>0</v>
      </c>
      <c r="M35">
        <v>26</v>
      </c>
      <c r="N35" s="1">
        <v>0</v>
      </c>
      <c r="O35" s="1">
        <v>0</v>
      </c>
      <c r="P35" s="1">
        <v>0.15384615384615385</v>
      </c>
      <c r="Q35" s="1">
        <v>0.42307692307692307</v>
      </c>
      <c r="R35" s="1">
        <v>0.42307692307692307</v>
      </c>
      <c r="T35" t="s">
        <v>0</v>
      </c>
      <c r="V35">
        <v>9</v>
      </c>
      <c r="W35" s="1">
        <v>0</v>
      </c>
      <c r="X35" s="1">
        <v>0</v>
      </c>
      <c r="Y35" s="1">
        <v>0</v>
      </c>
      <c r="Z35" s="1">
        <v>0</v>
      </c>
      <c r="AA35" s="1">
        <v>1</v>
      </c>
      <c r="AC35" t="s">
        <v>0</v>
      </c>
      <c r="AE35">
        <v>13</v>
      </c>
      <c r="AF35" s="1">
        <v>0</v>
      </c>
      <c r="AG35" s="1">
        <v>0</v>
      </c>
      <c r="AH35" s="1">
        <v>0</v>
      </c>
      <c r="AI35" s="1">
        <v>7.6923076923076927E-2</v>
      </c>
      <c r="AJ35" s="1">
        <v>0.92307692307692313</v>
      </c>
      <c r="AL35" t="s">
        <v>0</v>
      </c>
      <c r="AN35">
        <v>4</v>
      </c>
      <c r="AO35" s="1">
        <v>0</v>
      </c>
      <c r="AP35" s="1">
        <v>0</v>
      </c>
      <c r="AQ35" s="1">
        <v>0</v>
      </c>
      <c r="AR35" s="1">
        <v>0</v>
      </c>
      <c r="AS35" s="1">
        <v>1</v>
      </c>
      <c r="AU35" t="s">
        <v>0</v>
      </c>
      <c r="AY35" s="1">
        <v>0</v>
      </c>
      <c r="AZ35" s="1">
        <v>0</v>
      </c>
      <c r="BA35" s="1">
        <v>3.8461538461538464E-2</v>
      </c>
      <c r="BB35" s="1">
        <v>0.125</v>
      </c>
      <c r="BC35" s="1">
        <v>0.83653846153846156</v>
      </c>
      <c r="BE35" t="s">
        <v>0</v>
      </c>
    </row>
    <row r="36" spans="2:57" x14ac:dyDescent="0.4">
      <c r="B36" t="s">
        <v>38</v>
      </c>
      <c r="E36" s="1">
        <v>0</v>
      </c>
      <c r="F36" s="1">
        <v>3.8461538461538464E-2</v>
      </c>
      <c r="G36" s="1">
        <v>0.13461538461538461</v>
      </c>
      <c r="H36" s="1">
        <v>0.11538461538461539</v>
      </c>
      <c r="I36" s="1">
        <v>0.71153846153846156</v>
      </c>
      <c r="K36" t="s">
        <v>0</v>
      </c>
      <c r="M36">
        <v>26</v>
      </c>
      <c r="N36" s="1">
        <v>0</v>
      </c>
      <c r="O36" s="1">
        <v>7.6923076923076927E-2</v>
      </c>
      <c r="P36" s="1">
        <v>0.23076923076923078</v>
      </c>
      <c r="Q36" s="1">
        <v>0.23076923076923078</v>
      </c>
      <c r="R36" s="1">
        <v>0.46153846153846156</v>
      </c>
      <c r="T36" t="s">
        <v>0</v>
      </c>
      <c r="V36">
        <v>9</v>
      </c>
      <c r="W36" s="1">
        <v>0</v>
      </c>
      <c r="X36" s="1">
        <v>0</v>
      </c>
      <c r="Y36" s="1">
        <v>0</v>
      </c>
      <c r="Z36" s="1">
        <v>0</v>
      </c>
      <c r="AA36" s="1">
        <v>1</v>
      </c>
      <c r="AC36" t="s">
        <v>0</v>
      </c>
      <c r="AE36">
        <v>13</v>
      </c>
      <c r="AF36" s="1">
        <v>0</v>
      </c>
      <c r="AG36" s="1">
        <v>0</v>
      </c>
      <c r="AH36" s="1">
        <v>7.6923076923076927E-2</v>
      </c>
      <c r="AI36" s="1">
        <v>0</v>
      </c>
      <c r="AJ36" s="1">
        <v>0.92307692307692313</v>
      </c>
      <c r="AL36" t="s">
        <v>0</v>
      </c>
      <c r="AN36">
        <v>4</v>
      </c>
      <c r="AO36" s="1">
        <v>0</v>
      </c>
      <c r="AP36" s="1">
        <v>0</v>
      </c>
      <c r="AQ36" s="1">
        <v>0</v>
      </c>
      <c r="AR36" s="1">
        <v>0</v>
      </c>
      <c r="AS36" s="1">
        <v>1</v>
      </c>
      <c r="AU36" t="s">
        <v>0</v>
      </c>
      <c r="AY36" s="1">
        <v>0</v>
      </c>
      <c r="AZ36" s="1">
        <v>1.9230769230769232E-2</v>
      </c>
      <c r="BA36" s="1">
        <v>7.6923076923076927E-2</v>
      </c>
      <c r="BB36" s="1">
        <v>5.7692307692307696E-2</v>
      </c>
      <c r="BC36" s="1">
        <v>0.84615384615384626</v>
      </c>
      <c r="BE36" t="s">
        <v>0</v>
      </c>
    </row>
    <row r="37" spans="2:57" x14ac:dyDescent="0.4">
      <c r="B37" t="s">
        <v>39</v>
      </c>
      <c r="E37" s="1">
        <v>0.42307692307692307</v>
      </c>
      <c r="F37" s="1">
        <v>0.26923076923076922</v>
      </c>
      <c r="G37" s="1">
        <v>1.9230769230769232E-2</v>
      </c>
      <c r="H37" s="1">
        <v>3.8461538461538464E-2</v>
      </c>
      <c r="I37" s="1">
        <v>0.25</v>
      </c>
      <c r="K37" t="s">
        <v>0</v>
      </c>
      <c r="M37">
        <v>26</v>
      </c>
      <c r="N37" s="1">
        <v>0.65384615384615385</v>
      </c>
      <c r="O37" s="1">
        <v>0.30769230769230771</v>
      </c>
      <c r="P37" s="1">
        <v>0</v>
      </c>
      <c r="Q37" s="1">
        <v>3.8461538461538464E-2</v>
      </c>
      <c r="R37" s="1">
        <v>0</v>
      </c>
      <c r="T37" t="s">
        <v>317</v>
      </c>
      <c r="V37">
        <v>9</v>
      </c>
      <c r="W37" s="1">
        <v>0</v>
      </c>
      <c r="X37" s="1">
        <v>0</v>
      </c>
      <c r="Y37" s="1">
        <v>0</v>
      </c>
      <c r="Z37" s="1">
        <v>0</v>
      </c>
      <c r="AA37" s="1">
        <v>1</v>
      </c>
      <c r="AC37" t="s">
        <v>0</v>
      </c>
      <c r="AE37">
        <v>13</v>
      </c>
      <c r="AF37" s="1">
        <v>0.38461538461538464</v>
      </c>
      <c r="AG37" s="1">
        <v>0.30769230769230771</v>
      </c>
      <c r="AH37" s="1">
        <v>0</v>
      </c>
      <c r="AI37" s="1">
        <v>7.6923076923076927E-2</v>
      </c>
      <c r="AJ37" s="1">
        <v>0.23076923076923078</v>
      </c>
      <c r="AL37" t="s">
        <v>0</v>
      </c>
      <c r="AN37">
        <v>4</v>
      </c>
      <c r="AO37" s="1">
        <v>0</v>
      </c>
      <c r="AP37" s="1">
        <v>0.5</v>
      </c>
      <c r="AQ37" s="1">
        <v>0.25</v>
      </c>
      <c r="AR37" s="1">
        <v>0</v>
      </c>
      <c r="AS37" s="1">
        <v>0.25</v>
      </c>
      <c r="AU37" t="s">
        <v>0</v>
      </c>
      <c r="AY37" s="1">
        <v>0.25961538461538464</v>
      </c>
      <c r="AZ37" s="1">
        <v>0.27884615384615385</v>
      </c>
      <c r="BA37" s="1">
        <v>6.25E-2</v>
      </c>
      <c r="BB37" s="1">
        <v>2.8846153846153848E-2</v>
      </c>
      <c r="BC37" s="1">
        <v>0.37019230769230771</v>
      </c>
      <c r="BE37" t="s">
        <v>0</v>
      </c>
    </row>
    <row r="38" spans="2:57" x14ac:dyDescent="0.4">
      <c r="B38" t="s">
        <v>40</v>
      </c>
      <c r="E38" s="1">
        <v>0.46153846153846156</v>
      </c>
      <c r="F38" s="1">
        <v>0.26923076923076922</v>
      </c>
      <c r="G38" s="1">
        <v>3.8461538461538464E-2</v>
      </c>
      <c r="H38" s="1">
        <v>1.9230769230769232E-2</v>
      </c>
      <c r="I38" s="1">
        <v>0.21153846153846154</v>
      </c>
      <c r="K38" t="s">
        <v>317</v>
      </c>
      <c r="M38">
        <v>26</v>
      </c>
      <c r="N38" s="1">
        <v>0.65384615384615385</v>
      </c>
      <c r="O38" s="1">
        <v>0.30769230769230771</v>
      </c>
      <c r="P38" s="1">
        <v>0</v>
      </c>
      <c r="Q38" s="1">
        <v>3.8461538461538464E-2</v>
      </c>
      <c r="R38" s="1">
        <v>0</v>
      </c>
      <c r="T38" t="s">
        <v>317</v>
      </c>
      <c r="V38">
        <v>9</v>
      </c>
      <c r="W38" s="1">
        <v>0</v>
      </c>
      <c r="X38" s="1">
        <v>0</v>
      </c>
      <c r="Y38" s="1">
        <v>0</v>
      </c>
      <c r="Z38" s="1">
        <v>0</v>
      </c>
      <c r="AA38" s="1">
        <v>1</v>
      </c>
      <c r="AC38" t="s">
        <v>0</v>
      </c>
      <c r="AE38">
        <v>13</v>
      </c>
      <c r="AF38" s="1">
        <v>0.46153846153846156</v>
      </c>
      <c r="AG38" s="1">
        <v>0.38461538461538464</v>
      </c>
      <c r="AH38" s="1">
        <v>0.15384615384615385</v>
      </c>
      <c r="AI38" s="1">
        <v>0</v>
      </c>
      <c r="AJ38" s="1">
        <v>0</v>
      </c>
      <c r="AL38" t="s">
        <v>317</v>
      </c>
      <c r="AN38">
        <v>4</v>
      </c>
      <c r="AO38" s="1">
        <v>0.25</v>
      </c>
      <c r="AP38" s="1">
        <v>0.25</v>
      </c>
      <c r="AQ38" s="1">
        <v>0</v>
      </c>
      <c r="AR38" s="1">
        <v>0</v>
      </c>
      <c r="AS38" s="1">
        <v>0.5</v>
      </c>
      <c r="AU38" t="s">
        <v>0</v>
      </c>
      <c r="AY38" s="1">
        <v>0.34134615384615385</v>
      </c>
      <c r="AZ38" s="1">
        <v>0.23557692307692307</v>
      </c>
      <c r="BA38" s="1">
        <v>3.8461538461538464E-2</v>
      </c>
      <c r="BB38" s="1">
        <v>9.6153846153846159E-3</v>
      </c>
      <c r="BC38" s="1">
        <v>0.375</v>
      </c>
      <c r="BE38" t="s">
        <v>0</v>
      </c>
    </row>
    <row r="39" spans="2:57" x14ac:dyDescent="0.4">
      <c r="B39" t="s">
        <v>41</v>
      </c>
      <c r="E39" s="1">
        <v>0.13461538461538461</v>
      </c>
      <c r="F39" s="1">
        <v>0.17307692307692307</v>
      </c>
      <c r="G39" s="1">
        <v>9.6153846153846159E-2</v>
      </c>
      <c r="H39" s="1">
        <v>0.11538461538461539</v>
      </c>
      <c r="I39" s="1">
        <v>0.48076923076923078</v>
      </c>
      <c r="K39" t="s">
        <v>0</v>
      </c>
      <c r="M39">
        <v>26</v>
      </c>
      <c r="N39" s="1">
        <v>0.26923076923076922</v>
      </c>
      <c r="O39" s="1">
        <v>0.30769230769230771</v>
      </c>
      <c r="P39" s="1">
        <v>0.15384615384615385</v>
      </c>
      <c r="Q39" s="1">
        <v>0.19230769230769232</v>
      </c>
      <c r="R39" s="1">
        <v>7.6923076923076927E-2</v>
      </c>
      <c r="T39" t="s">
        <v>0</v>
      </c>
      <c r="V39">
        <v>9</v>
      </c>
      <c r="W39" s="1">
        <v>0</v>
      </c>
      <c r="X39" s="1">
        <v>0</v>
      </c>
      <c r="Y39" s="1">
        <v>0</v>
      </c>
      <c r="Z39" s="1">
        <v>0</v>
      </c>
      <c r="AA39" s="1">
        <v>1</v>
      </c>
      <c r="AC39" t="s">
        <v>0</v>
      </c>
      <c r="AE39">
        <v>13</v>
      </c>
      <c r="AF39" s="1">
        <v>0</v>
      </c>
      <c r="AG39" s="1">
        <v>7.6923076923076927E-2</v>
      </c>
      <c r="AH39" s="1">
        <v>7.6923076923076927E-2</v>
      </c>
      <c r="AI39" s="1">
        <v>7.6923076923076927E-2</v>
      </c>
      <c r="AJ39" s="1">
        <v>0.76923076923076927</v>
      </c>
      <c r="AL39" t="s">
        <v>0</v>
      </c>
      <c r="AN39">
        <v>4</v>
      </c>
      <c r="AO39" s="1">
        <v>0</v>
      </c>
      <c r="AP39" s="1">
        <v>0</v>
      </c>
      <c r="AQ39" s="1">
        <v>0</v>
      </c>
      <c r="AR39" s="1">
        <v>0</v>
      </c>
      <c r="AS39" s="1">
        <v>1</v>
      </c>
      <c r="AU39" t="s">
        <v>0</v>
      </c>
      <c r="AY39" s="1">
        <v>6.7307692307692304E-2</v>
      </c>
      <c r="AZ39" s="1">
        <v>9.6153846153846159E-2</v>
      </c>
      <c r="BA39" s="1">
        <v>5.7692307692307696E-2</v>
      </c>
      <c r="BB39" s="1">
        <v>6.7307692307692318E-2</v>
      </c>
      <c r="BC39" s="1">
        <v>0.71153846153846156</v>
      </c>
      <c r="BE39" t="s">
        <v>0</v>
      </c>
    </row>
    <row r="40" spans="2:57" x14ac:dyDescent="0.4">
      <c r="B40" t="s">
        <v>42</v>
      </c>
      <c r="E40" s="1">
        <v>0</v>
      </c>
      <c r="F40" s="1">
        <v>1.9230769230769232E-2</v>
      </c>
      <c r="G40" s="1">
        <v>0.17307692307692307</v>
      </c>
      <c r="H40" s="1">
        <v>0.11538461538461539</v>
      </c>
      <c r="I40" s="1">
        <v>0.69230769230769229</v>
      </c>
      <c r="K40" t="s">
        <v>0</v>
      </c>
      <c r="M40">
        <v>26</v>
      </c>
      <c r="N40" s="1">
        <v>0</v>
      </c>
      <c r="O40" s="1">
        <v>3.8461538461538464E-2</v>
      </c>
      <c r="P40" s="1">
        <v>0.26923076923076922</v>
      </c>
      <c r="Q40" s="1">
        <v>0.19230769230769232</v>
      </c>
      <c r="R40" s="1">
        <v>0.5</v>
      </c>
      <c r="T40" t="s">
        <v>0</v>
      </c>
      <c r="V40">
        <v>9</v>
      </c>
      <c r="W40" s="1">
        <v>0</v>
      </c>
      <c r="X40" s="1">
        <v>0</v>
      </c>
      <c r="Y40" s="1">
        <v>0</v>
      </c>
      <c r="Z40" s="1">
        <v>0</v>
      </c>
      <c r="AA40" s="1">
        <v>1</v>
      </c>
      <c r="AC40" t="s">
        <v>0</v>
      </c>
      <c r="AE40">
        <v>13</v>
      </c>
      <c r="AF40" s="1">
        <v>0</v>
      </c>
      <c r="AG40" s="1">
        <v>0</v>
      </c>
      <c r="AH40" s="1">
        <v>0.15384615384615385</v>
      </c>
      <c r="AI40" s="1">
        <v>7.6923076923076927E-2</v>
      </c>
      <c r="AJ40" s="1">
        <v>0.76923076923076927</v>
      </c>
      <c r="AL40" t="s">
        <v>0</v>
      </c>
      <c r="AN40">
        <v>4</v>
      </c>
      <c r="AO40" s="1">
        <v>0</v>
      </c>
      <c r="AP40" s="1">
        <v>0</v>
      </c>
      <c r="AQ40" s="1">
        <v>0</v>
      </c>
      <c r="AR40" s="1">
        <v>0</v>
      </c>
      <c r="AS40" s="1">
        <v>1</v>
      </c>
      <c r="AU40" t="s">
        <v>0</v>
      </c>
      <c r="AY40" s="1">
        <v>0</v>
      </c>
      <c r="AZ40" s="1">
        <v>9.6153846153846159E-3</v>
      </c>
      <c r="BA40" s="1">
        <v>0.10576923076923077</v>
      </c>
      <c r="BB40" s="1">
        <v>6.7307692307692318E-2</v>
      </c>
      <c r="BC40" s="1">
        <v>0.81730769230769229</v>
      </c>
      <c r="BE40" t="s">
        <v>0</v>
      </c>
    </row>
    <row r="41" spans="2:57" x14ac:dyDescent="0.4">
      <c r="B41" t="s">
        <v>43</v>
      </c>
      <c r="E41" s="1">
        <v>5.7692307692307696E-2</v>
      </c>
      <c r="F41" s="1">
        <v>0</v>
      </c>
      <c r="G41" s="1">
        <v>9.6153846153846159E-2</v>
      </c>
      <c r="H41" s="1">
        <v>0.13461538461538461</v>
      </c>
      <c r="I41" s="1">
        <v>0.71153846153846156</v>
      </c>
      <c r="K41" t="s">
        <v>0</v>
      </c>
      <c r="M41">
        <v>26</v>
      </c>
      <c r="N41" s="1">
        <v>7.6923076923076927E-2</v>
      </c>
      <c r="O41" s="1">
        <v>0</v>
      </c>
      <c r="P41" s="1">
        <v>7.6923076923076927E-2</v>
      </c>
      <c r="Q41" s="1">
        <v>0.23076923076923078</v>
      </c>
      <c r="R41" s="1">
        <v>0.61538461538461542</v>
      </c>
      <c r="T41" t="s">
        <v>0</v>
      </c>
      <c r="V41">
        <v>9</v>
      </c>
      <c r="W41" s="1">
        <v>0</v>
      </c>
      <c r="X41" s="1">
        <v>0</v>
      </c>
      <c r="Y41" s="1">
        <v>0</v>
      </c>
      <c r="Z41" s="1">
        <v>0</v>
      </c>
      <c r="AA41" s="1">
        <v>1</v>
      </c>
      <c r="AC41" t="s">
        <v>0</v>
      </c>
      <c r="AE41">
        <v>13</v>
      </c>
      <c r="AF41" s="1">
        <v>7.6923076923076927E-2</v>
      </c>
      <c r="AG41" s="1">
        <v>0</v>
      </c>
      <c r="AH41" s="1">
        <v>0.15384615384615385</v>
      </c>
      <c r="AI41" s="1">
        <v>7.6923076923076927E-2</v>
      </c>
      <c r="AJ41" s="1">
        <v>0.69230769230769229</v>
      </c>
      <c r="AL41" t="s">
        <v>0</v>
      </c>
      <c r="AN41">
        <v>4</v>
      </c>
      <c r="AO41" s="1">
        <v>0</v>
      </c>
      <c r="AP41" s="1">
        <v>0</v>
      </c>
      <c r="AQ41" s="1">
        <v>0.25</v>
      </c>
      <c r="AR41" s="1">
        <v>0</v>
      </c>
      <c r="AS41" s="1">
        <v>0.75</v>
      </c>
      <c r="AU41" t="s">
        <v>0</v>
      </c>
      <c r="AY41" s="1">
        <v>3.8461538461538464E-2</v>
      </c>
      <c r="AZ41" s="1">
        <v>0</v>
      </c>
      <c r="BA41" s="1">
        <v>0.1201923076923077</v>
      </c>
      <c r="BB41" s="1">
        <v>7.6923076923076927E-2</v>
      </c>
      <c r="BC41" s="1">
        <v>0.76442307692307687</v>
      </c>
      <c r="BE41" t="s">
        <v>0</v>
      </c>
    </row>
    <row r="42" spans="2:57" x14ac:dyDescent="0.4">
      <c r="B42" t="s">
        <v>44</v>
      </c>
      <c r="E42" s="1">
        <v>0</v>
      </c>
      <c r="F42" s="1">
        <v>0</v>
      </c>
      <c r="G42" s="1">
        <v>0</v>
      </c>
      <c r="H42" s="1">
        <v>0.11538461538461539</v>
      </c>
      <c r="I42" s="1">
        <v>0.88461538461538458</v>
      </c>
      <c r="K42" t="s">
        <v>0</v>
      </c>
      <c r="M42">
        <v>26</v>
      </c>
      <c r="N42" s="1">
        <v>0</v>
      </c>
      <c r="O42" s="1">
        <v>0</v>
      </c>
      <c r="P42" s="1">
        <v>0</v>
      </c>
      <c r="Q42" s="1">
        <v>0.15384615384615385</v>
      </c>
      <c r="R42" s="1">
        <v>0.84615384615384615</v>
      </c>
      <c r="T42" t="s">
        <v>0</v>
      </c>
      <c r="V42">
        <v>9</v>
      </c>
      <c r="W42" s="1">
        <v>0</v>
      </c>
      <c r="X42" s="1">
        <v>0</v>
      </c>
      <c r="Y42" s="1">
        <v>0</v>
      </c>
      <c r="Z42" s="1">
        <v>0</v>
      </c>
      <c r="AA42" s="1">
        <v>1</v>
      </c>
      <c r="AC42" t="s">
        <v>0</v>
      </c>
      <c r="AE42">
        <v>13</v>
      </c>
      <c r="AF42" s="1">
        <v>0</v>
      </c>
      <c r="AG42" s="1">
        <v>0</v>
      </c>
      <c r="AH42" s="1">
        <v>0</v>
      </c>
      <c r="AI42" s="1">
        <v>7.6923076923076927E-2</v>
      </c>
      <c r="AJ42" s="1">
        <v>0.92307692307692313</v>
      </c>
      <c r="AL42" t="s">
        <v>0</v>
      </c>
      <c r="AN42">
        <v>4</v>
      </c>
      <c r="AO42" s="1">
        <v>0</v>
      </c>
      <c r="AP42" s="1">
        <v>0</v>
      </c>
      <c r="AQ42" s="1">
        <v>0</v>
      </c>
      <c r="AR42" s="1">
        <v>0.25</v>
      </c>
      <c r="AS42" s="1">
        <v>0.75</v>
      </c>
      <c r="AU42" t="s">
        <v>0</v>
      </c>
      <c r="AY42" s="1">
        <v>0</v>
      </c>
      <c r="AZ42" s="1">
        <v>0</v>
      </c>
      <c r="BA42" s="1">
        <v>0</v>
      </c>
      <c r="BB42" s="1">
        <v>0.1201923076923077</v>
      </c>
      <c r="BC42" s="1">
        <v>0.87980769230769229</v>
      </c>
      <c r="BE42" t="s">
        <v>0</v>
      </c>
    </row>
    <row r="43" spans="2:57" x14ac:dyDescent="0.4">
      <c r="B43" t="s">
        <v>45</v>
      </c>
      <c r="E43" s="1">
        <v>0.11538461538461539</v>
      </c>
      <c r="F43" s="1">
        <v>0.13461538461538461</v>
      </c>
      <c r="G43" s="1">
        <v>0.13461538461538461</v>
      </c>
      <c r="H43" s="1">
        <v>0.11538461538461539</v>
      </c>
      <c r="I43" s="1">
        <v>0.5</v>
      </c>
      <c r="K43" t="s">
        <v>0</v>
      </c>
      <c r="M43">
        <v>26</v>
      </c>
      <c r="N43" s="1">
        <v>0.19230769230769232</v>
      </c>
      <c r="O43" s="1">
        <v>0.23076923076923078</v>
      </c>
      <c r="P43" s="1">
        <v>0.23076923076923078</v>
      </c>
      <c r="Q43" s="1">
        <v>0.15384615384615385</v>
      </c>
      <c r="R43" s="1">
        <v>0.19230769230769232</v>
      </c>
      <c r="T43" t="s">
        <v>0</v>
      </c>
      <c r="V43">
        <v>9</v>
      </c>
      <c r="W43" s="1">
        <v>0</v>
      </c>
      <c r="X43" s="1">
        <v>0</v>
      </c>
      <c r="Y43" s="1">
        <v>0</v>
      </c>
      <c r="Z43" s="1">
        <v>0</v>
      </c>
      <c r="AA43" s="1">
        <v>1</v>
      </c>
      <c r="AC43" t="s">
        <v>0</v>
      </c>
      <c r="AE43">
        <v>13</v>
      </c>
      <c r="AF43" s="1">
        <v>7.6923076923076927E-2</v>
      </c>
      <c r="AG43" s="1">
        <v>7.6923076923076927E-2</v>
      </c>
      <c r="AH43" s="1">
        <v>7.6923076923076927E-2</v>
      </c>
      <c r="AI43" s="1">
        <v>7.6923076923076927E-2</v>
      </c>
      <c r="AJ43" s="1">
        <v>0.69230769230769229</v>
      </c>
      <c r="AL43" t="s">
        <v>0</v>
      </c>
      <c r="AN43">
        <v>4</v>
      </c>
      <c r="AO43" s="1">
        <v>0</v>
      </c>
      <c r="AP43" s="1">
        <v>0</v>
      </c>
      <c r="AQ43" s="1">
        <v>0</v>
      </c>
      <c r="AR43" s="1">
        <v>0.25</v>
      </c>
      <c r="AS43" s="1">
        <v>0.75</v>
      </c>
      <c r="AU43" t="s">
        <v>0</v>
      </c>
      <c r="AY43" s="1">
        <v>6.7307692307692318E-2</v>
      </c>
      <c r="AZ43" s="1">
        <v>7.6923076923076927E-2</v>
      </c>
      <c r="BA43" s="1">
        <v>7.6923076923076927E-2</v>
      </c>
      <c r="BB43" s="1">
        <v>0.1201923076923077</v>
      </c>
      <c r="BC43" s="1">
        <v>0.65865384615384615</v>
      </c>
      <c r="BE43" t="s">
        <v>0</v>
      </c>
    </row>
    <row r="44" spans="2:57" x14ac:dyDescent="0.4">
      <c r="B44" t="s">
        <v>46</v>
      </c>
      <c r="E44" s="1">
        <v>0.13461538461538461</v>
      </c>
      <c r="F44" s="1">
        <v>0.13461538461538461</v>
      </c>
      <c r="G44" s="1">
        <v>7.6923076923076927E-2</v>
      </c>
      <c r="H44" s="1">
        <v>0.15384615384615385</v>
      </c>
      <c r="I44" s="1">
        <v>0.5</v>
      </c>
      <c r="K44" t="s">
        <v>0</v>
      </c>
      <c r="M44">
        <v>26</v>
      </c>
      <c r="N44" s="1">
        <v>0.23076923076923078</v>
      </c>
      <c r="O44" s="1">
        <v>0.23076923076923078</v>
      </c>
      <c r="P44" s="1">
        <v>0.15384615384615385</v>
      </c>
      <c r="Q44" s="1">
        <v>0.23076923076923078</v>
      </c>
      <c r="R44" s="1">
        <v>0.15384615384615385</v>
      </c>
      <c r="T44" t="s">
        <v>0</v>
      </c>
      <c r="V44">
        <v>9</v>
      </c>
      <c r="W44" s="1">
        <v>0</v>
      </c>
      <c r="X44" s="1">
        <v>0</v>
      </c>
      <c r="Y44" s="1">
        <v>0</v>
      </c>
      <c r="Z44" s="1">
        <v>0</v>
      </c>
      <c r="AA44" s="1">
        <v>1</v>
      </c>
      <c r="AC44" t="s">
        <v>0</v>
      </c>
      <c r="AE44">
        <v>13</v>
      </c>
      <c r="AF44" s="1">
        <v>7.6923076923076927E-2</v>
      </c>
      <c r="AG44" s="1">
        <v>7.6923076923076927E-2</v>
      </c>
      <c r="AH44" s="1">
        <v>0</v>
      </c>
      <c r="AI44" s="1">
        <v>7.6923076923076927E-2</v>
      </c>
      <c r="AJ44" s="1">
        <v>0.76923076923076927</v>
      </c>
      <c r="AL44" t="s">
        <v>0</v>
      </c>
      <c r="AN44">
        <v>4</v>
      </c>
      <c r="AO44" s="1">
        <v>0</v>
      </c>
      <c r="AP44" s="1">
        <v>0</v>
      </c>
      <c r="AQ44" s="1">
        <v>0</v>
      </c>
      <c r="AR44" s="1">
        <v>0.25</v>
      </c>
      <c r="AS44" s="1">
        <v>0.75</v>
      </c>
      <c r="AU44" t="s">
        <v>0</v>
      </c>
      <c r="AY44" s="1">
        <v>7.6923076923076927E-2</v>
      </c>
      <c r="AZ44" s="1">
        <v>7.6923076923076927E-2</v>
      </c>
      <c r="BA44" s="1">
        <v>3.8461538461538464E-2</v>
      </c>
      <c r="BB44" s="1">
        <v>0.13942307692307693</v>
      </c>
      <c r="BC44" s="1">
        <v>0.66826923076923073</v>
      </c>
      <c r="BE44" t="s">
        <v>0</v>
      </c>
    </row>
    <row r="45" spans="2:57" x14ac:dyDescent="0.4">
      <c r="B45" t="s">
        <v>47</v>
      </c>
      <c r="E45" s="1">
        <v>0.11538461538461539</v>
      </c>
      <c r="F45" s="1">
        <v>9.6153846153846159E-2</v>
      </c>
      <c r="G45" s="1">
        <v>0.17307692307692307</v>
      </c>
      <c r="H45" s="1">
        <v>0.19230769230769232</v>
      </c>
      <c r="I45" s="1">
        <v>0.42307692307692307</v>
      </c>
      <c r="K45" t="s">
        <v>0</v>
      </c>
      <c r="M45">
        <v>26</v>
      </c>
      <c r="N45" s="1">
        <v>0.11538461538461539</v>
      </c>
      <c r="O45" s="1">
        <v>0.11538461538461539</v>
      </c>
      <c r="P45" s="1">
        <v>0.26923076923076922</v>
      </c>
      <c r="Q45" s="1">
        <v>0.30769230769230771</v>
      </c>
      <c r="R45" s="1">
        <v>0.19230769230769232</v>
      </c>
      <c r="T45" t="s">
        <v>0</v>
      </c>
      <c r="V45">
        <v>9</v>
      </c>
      <c r="W45" s="1">
        <v>0</v>
      </c>
      <c r="X45" s="1">
        <v>0</v>
      </c>
      <c r="Y45" s="1">
        <v>0</v>
      </c>
      <c r="Z45" s="1">
        <v>0</v>
      </c>
      <c r="AA45" s="1">
        <v>1</v>
      </c>
      <c r="AC45" t="s">
        <v>0</v>
      </c>
      <c r="AE45">
        <v>13</v>
      </c>
      <c r="AF45" s="1">
        <v>0.23076923076923078</v>
      </c>
      <c r="AG45" s="1">
        <v>0.15384615384615385</v>
      </c>
      <c r="AH45" s="1">
        <v>7.6923076923076927E-2</v>
      </c>
      <c r="AI45" s="1">
        <v>7.6923076923076927E-2</v>
      </c>
      <c r="AJ45" s="1">
        <v>0.46153846153846156</v>
      </c>
      <c r="AL45" t="s">
        <v>0</v>
      </c>
      <c r="AN45">
        <v>4</v>
      </c>
      <c r="AO45" s="1">
        <v>0</v>
      </c>
      <c r="AP45" s="1">
        <v>0</v>
      </c>
      <c r="AQ45" s="1">
        <v>0.25</v>
      </c>
      <c r="AR45" s="1">
        <v>0.25</v>
      </c>
      <c r="AS45" s="1">
        <v>0.5</v>
      </c>
      <c r="AU45" t="s">
        <v>0</v>
      </c>
      <c r="AY45" s="1">
        <v>8.6538461538461536E-2</v>
      </c>
      <c r="AZ45" s="1">
        <v>6.7307692307692318E-2</v>
      </c>
      <c r="BA45" s="1">
        <v>0.14903846153846154</v>
      </c>
      <c r="BB45" s="1">
        <v>0.15865384615384615</v>
      </c>
      <c r="BC45" s="1">
        <v>0.53846153846153844</v>
      </c>
      <c r="BE45" t="s">
        <v>0</v>
      </c>
    </row>
    <row r="46" spans="2:57" x14ac:dyDescent="0.4">
      <c r="B46" t="s">
        <v>48</v>
      </c>
      <c r="E46" s="1">
        <v>7.6923076923076927E-2</v>
      </c>
      <c r="F46" s="1">
        <v>1.9230769230769232E-2</v>
      </c>
      <c r="G46" s="1">
        <v>7.6923076923076927E-2</v>
      </c>
      <c r="H46" s="1">
        <v>0.11538461538461539</v>
      </c>
      <c r="I46" s="1">
        <v>0.71153846153846156</v>
      </c>
      <c r="K46" t="s">
        <v>0</v>
      </c>
      <c r="M46">
        <v>26</v>
      </c>
      <c r="N46" s="1">
        <v>0.11538461538461539</v>
      </c>
      <c r="O46" s="1">
        <v>3.8461538461538464E-2</v>
      </c>
      <c r="P46" s="1">
        <v>0.15384615384615385</v>
      </c>
      <c r="Q46" s="1">
        <v>0.19230769230769232</v>
      </c>
      <c r="R46" s="1">
        <v>0.5</v>
      </c>
      <c r="T46" t="s">
        <v>0</v>
      </c>
      <c r="V46">
        <v>9</v>
      </c>
      <c r="W46" s="1">
        <v>0</v>
      </c>
      <c r="X46" s="1">
        <v>0</v>
      </c>
      <c r="Y46" s="1">
        <v>0</v>
      </c>
      <c r="Z46" s="1">
        <v>0</v>
      </c>
      <c r="AA46" s="1">
        <v>1</v>
      </c>
      <c r="AC46" t="s">
        <v>0</v>
      </c>
      <c r="AE46">
        <v>13</v>
      </c>
      <c r="AF46" s="1">
        <v>7.6923076923076927E-2</v>
      </c>
      <c r="AG46" s="1">
        <v>0</v>
      </c>
      <c r="AH46" s="1">
        <v>0</v>
      </c>
      <c r="AI46" s="1">
        <v>7.6923076923076927E-2</v>
      </c>
      <c r="AJ46" s="1">
        <v>0.84615384615384615</v>
      </c>
      <c r="AL46" t="s">
        <v>0</v>
      </c>
      <c r="AN46">
        <v>4</v>
      </c>
      <c r="AO46" s="1">
        <v>0</v>
      </c>
      <c r="AP46" s="1">
        <v>0</v>
      </c>
      <c r="AQ46" s="1">
        <v>0</v>
      </c>
      <c r="AR46" s="1">
        <v>0</v>
      </c>
      <c r="AS46" s="1">
        <v>1</v>
      </c>
      <c r="AU46" t="s">
        <v>0</v>
      </c>
      <c r="AY46" s="1">
        <v>4.807692307692308E-2</v>
      </c>
      <c r="AZ46" s="1">
        <v>9.6153846153846159E-3</v>
      </c>
      <c r="BA46" s="1">
        <v>3.8461538461538464E-2</v>
      </c>
      <c r="BB46" s="1">
        <v>6.7307692307692318E-2</v>
      </c>
      <c r="BC46" s="1">
        <v>0.83653846153846156</v>
      </c>
      <c r="BE46" t="s">
        <v>0</v>
      </c>
    </row>
    <row r="47" spans="2:57" x14ac:dyDescent="0.4">
      <c r="B47" t="s">
        <v>49</v>
      </c>
      <c r="E47" s="1">
        <v>9.6153846153846159E-2</v>
      </c>
      <c r="F47" s="1">
        <v>0.34615384615384615</v>
      </c>
      <c r="G47" s="1">
        <v>0.23076923076923078</v>
      </c>
      <c r="H47" s="1">
        <v>0.15384615384615385</v>
      </c>
      <c r="I47" s="1">
        <v>0.17307692307692307</v>
      </c>
      <c r="K47" t="s">
        <v>0</v>
      </c>
      <c r="M47">
        <v>26</v>
      </c>
      <c r="N47" s="1">
        <v>7.6923076923076927E-2</v>
      </c>
      <c r="O47" s="1">
        <v>0.26923076923076922</v>
      </c>
      <c r="P47" s="1">
        <v>0.26923076923076922</v>
      </c>
      <c r="Q47" s="1">
        <v>0.23076923076923078</v>
      </c>
      <c r="R47" s="1">
        <v>0.15384615384615385</v>
      </c>
      <c r="T47" t="s">
        <v>0</v>
      </c>
      <c r="V47">
        <v>9</v>
      </c>
      <c r="W47" s="1">
        <v>0</v>
      </c>
      <c r="X47" s="1">
        <v>0.77777777777777779</v>
      </c>
      <c r="Y47" s="1">
        <v>0</v>
      </c>
      <c r="Z47" s="1">
        <v>0</v>
      </c>
      <c r="AA47" s="1">
        <v>0.22222222222222221</v>
      </c>
      <c r="AC47" t="s">
        <v>317</v>
      </c>
      <c r="AE47">
        <v>13</v>
      </c>
      <c r="AF47" s="1">
        <v>0.23076923076923078</v>
      </c>
      <c r="AG47" s="1">
        <v>0.30769230769230771</v>
      </c>
      <c r="AH47" s="1">
        <v>0.23076923076923078</v>
      </c>
      <c r="AI47" s="1">
        <v>7.6923076923076927E-2</v>
      </c>
      <c r="AJ47" s="1">
        <v>0.15384615384615385</v>
      </c>
      <c r="AL47" t="s">
        <v>0</v>
      </c>
      <c r="AN47">
        <v>4</v>
      </c>
      <c r="AO47" s="1">
        <v>0</v>
      </c>
      <c r="AP47" s="1">
        <v>0</v>
      </c>
      <c r="AQ47" s="1">
        <v>0.5</v>
      </c>
      <c r="AR47" s="1">
        <v>0.25</v>
      </c>
      <c r="AS47" s="1">
        <v>0.25</v>
      </c>
      <c r="AU47" t="s">
        <v>0</v>
      </c>
      <c r="AY47" s="1">
        <v>7.6923076923076927E-2</v>
      </c>
      <c r="AZ47" s="1">
        <v>0.33867521367521369</v>
      </c>
      <c r="BA47" s="1">
        <v>0.25</v>
      </c>
      <c r="BB47" s="1">
        <v>0.13942307692307693</v>
      </c>
      <c r="BC47" s="1">
        <v>0.19497863247863248</v>
      </c>
      <c r="BE47" t="s">
        <v>0</v>
      </c>
    </row>
    <row r="48" spans="2:57" x14ac:dyDescent="0.4">
      <c r="B48" t="s">
        <v>50</v>
      </c>
      <c r="E48" s="1">
        <v>0</v>
      </c>
      <c r="F48" s="1">
        <v>3.8461538461538464E-2</v>
      </c>
      <c r="G48" s="1">
        <v>7.6923076923076927E-2</v>
      </c>
      <c r="H48" s="1">
        <v>5.7692307692307696E-2</v>
      </c>
      <c r="I48" s="1">
        <v>0.82692307692307687</v>
      </c>
      <c r="K48" t="s">
        <v>0</v>
      </c>
      <c r="M48">
        <v>26</v>
      </c>
      <c r="N48" s="1">
        <v>0</v>
      </c>
      <c r="O48" s="1">
        <v>7.6923076923076927E-2</v>
      </c>
      <c r="P48" s="1">
        <v>3.8461538461538464E-2</v>
      </c>
      <c r="Q48" s="1">
        <v>3.8461538461538464E-2</v>
      </c>
      <c r="R48" s="1">
        <v>0.84615384615384615</v>
      </c>
      <c r="T48" t="s">
        <v>0</v>
      </c>
      <c r="V48">
        <v>9</v>
      </c>
      <c r="W48" s="1">
        <v>0</v>
      </c>
      <c r="X48" s="1">
        <v>0</v>
      </c>
      <c r="Y48" s="1">
        <v>0</v>
      </c>
      <c r="Z48" s="1">
        <v>0</v>
      </c>
      <c r="AA48" s="1">
        <v>1</v>
      </c>
      <c r="AC48" t="s">
        <v>0</v>
      </c>
      <c r="AE48">
        <v>13</v>
      </c>
      <c r="AF48" s="1">
        <v>0</v>
      </c>
      <c r="AG48" s="1">
        <v>0</v>
      </c>
      <c r="AH48" s="1">
        <v>0.15384615384615385</v>
      </c>
      <c r="AI48" s="1">
        <v>7.6923076923076927E-2</v>
      </c>
      <c r="AJ48" s="1">
        <v>0.76923076923076927</v>
      </c>
      <c r="AL48" t="s">
        <v>0</v>
      </c>
      <c r="AN48">
        <v>4</v>
      </c>
      <c r="AO48" s="1">
        <v>0</v>
      </c>
      <c r="AP48" s="1">
        <v>0</v>
      </c>
      <c r="AQ48" s="1">
        <v>0.25</v>
      </c>
      <c r="AR48" s="1">
        <v>0.25</v>
      </c>
      <c r="AS48" s="1">
        <v>0.5</v>
      </c>
      <c r="AU48" t="s">
        <v>0</v>
      </c>
      <c r="AY48" s="1">
        <v>0</v>
      </c>
      <c r="AZ48" s="1">
        <v>1.9230769230769232E-2</v>
      </c>
      <c r="BA48" s="1">
        <v>0.11057692307692307</v>
      </c>
      <c r="BB48" s="1">
        <v>9.1346153846153855E-2</v>
      </c>
      <c r="BC48" s="1">
        <v>0.77884615384615385</v>
      </c>
      <c r="BE48" t="s">
        <v>0</v>
      </c>
    </row>
    <row r="49" spans="2:57" x14ac:dyDescent="0.4">
      <c r="B49" t="s">
        <v>51</v>
      </c>
      <c r="E49" s="1">
        <v>5.7692307692307696E-2</v>
      </c>
      <c r="F49" s="1">
        <v>9.6153846153846159E-2</v>
      </c>
      <c r="G49" s="1">
        <v>3.8461538461538464E-2</v>
      </c>
      <c r="H49" s="1">
        <v>9.6153846153846159E-2</v>
      </c>
      <c r="I49" s="1">
        <v>0.71153846153846156</v>
      </c>
      <c r="K49" t="s">
        <v>0</v>
      </c>
      <c r="M49">
        <v>26</v>
      </c>
      <c r="N49" s="1">
        <v>7.6923076923076927E-2</v>
      </c>
      <c r="O49" s="1">
        <v>0.15384615384615385</v>
      </c>
      <c r="P49" s="1">
        <v>7.6923076923076927E-2</v>
      </c>
      <c r="Q49" s="1">
        <v>0.15384615384615385</v>
      </c>
      <c r="R49" s="1">
        <v>0.53846153846153844</v>
      </c>
      <c r="T49" t="s">
        <v>0</v>
      </c>
      <c r="V49">
        <v>9</v>
      </c>
      <c r="W49" s="1">
        <v>0</v>
      </c>
      <c r="X49" s="1">
        <v>0</v>
      </c>
      <c r="Y49" s="1">
        <v>0</v>
      </c>
      <c r="Z49" s="1">
        <v>0</v>
      </c>
      <c r="AA49" s="1">
        <v>1</v>
      </c>
      <c r="AC49" t="s">
        <v>0</v>
      </c>
      <c r="AE49">
        <v>13</v>
      </c>
      <c r="AF49" s="1">
        <v>7.6923076923076927E-2</v>
      </c>
      <c r="AG49" s="1">
        <v>0</v>
      </c>
      <c r="AH49" s="1">
        <v>0</v>
      </c>
      <c r="AI49" s="1">
        <v>7.6923076923076927E-2</v>
      </c>
      <c r="AJ49" s="1">
        <v>0.84615384615384615</v>
      </c>
      <c r="AL49" t="s">
        <v>0</v>
      </c>
      <c r="AN49">
        <v>4</v>
      </c>
      <c r="AO49" s="1">
        <v>0</v>
      </c>
      <c r="AP49" s="1">
        <v>0.25</v>
      </c>
      <c r="AQ49" s="1">
        <v>0</v>
      </c>
      <c r="AR49" s="1">
        <v>0</v>
      </c>
      <c r="AS49" s="1">
        <v>0.75</v>
      </c>
      <c r="AU49" t="s">
        <v>0</v>
      </c>
      <c r="AY49" s="1">
        <v>3.8461538461538464E-2</v>
      </c>
      <c r="AZ49" s="1">
        <v>0.10096153846153846</v>
      </c>
      <c r="BA49" s="1">
        <v>1.9230769230769232E-2</v>
      </c>
      <c r="BB49" s="1">
        <v>5.7692307692307696E-2</v>
      </c>
      <c r="BC49" s="1">
        <v>0.78365384615384615</v>
      </c>
      <c r="BE49" t="s">
        <v>0</v>
      </c>
    </row>
    <row r="50" spans="2:57" x14ac:dyDescent="0.4">
      <c r="B50" t="s">
        <v>52</v>
      </c>
      <c r="E50" s="1">
        <v>0</v>
      </c>
      <c r="F50" s="1">
        <v>7.6923076923076927E-2</v>
      </c>
      <c r="G50" s="1">
        <v>1.9230769230769232E-2</v>
      </c>
      <c r="H50" s="1">
        <v>0</v>
      </c>
      <c r="I50" s="1">
        <v>0.90384615384615385</v>
      </c>
      <c r="K50" t="s">
        <v>0</v>
      </c>
      <c r="M50">
        <v>26</v>
      </c>
      <c r="N50" s="1">
        <v>0</v>
      </c>
      <c r="O50" s="1">
        <v>0.11538461538461539</v>
      </c>
      <c r="P50" s="1">
        <v>3.8461538461538464E-2</v>
      </c>
      <c r="Q50" s="1">
        <v>0</v>
      </c>
      <c r="R50" s="1">
        <v>0.84615384615384615</v>
      </c>
      <c r="T50" t="s">
        <v>0</v>
      </c>
      <c r="V50">
        <v>9</v>
      </c>
      <c r="W50" s="1">
        <v>0</v>
      </c>
      <c r="X50" s="1">
        <v>0</v>
      </c>
      <c r="Y50" s="1">
        <v>0</v>
      </c>
      <c r="Z50" s="1">
        <v>0</v>
      </c>
      <c r="AA50" s="1">
        <v>1</v>
      </c>
      <c r="AC50" t="s">
        <v>0</v>
      </c>
      <c r="AE50">
        <v>13</v>
      </c>
      <c r="AF50" s="1">
        <v>0</v>
      </c>
      <c r="AG50" s="1">
        <v>7.6923076923076927E-2</v>
      </c>
      <c r="AH50" s="1">
        <v>0</v>
      </c>
      <c r="AI50" s="1">
        <v>0</v>
      </c>
      <c r="AJ50" s="1">
        <v>0.92307692307692313</v>
      </c>
      <c r="AL50" t="s">
        <v>0</v>
      </c>
      <c r="AN50">
        <v>4</v>
      </c>
      <c r="AO50" s="1">
        <v>0</v>
      </c>
      <c r="AP50" s="1">
        <v>0</v>
      </c>
      <c r="AQ50" s="1">
        <v>0</v>
      </c>
      <c r="AR50" s="1">
        <v>0</v>
      </c>
      <c r="AS50" s="1">
        <v>1</v>
      </c>
      <c r="AU50" t="s">
        <v>0</v>
      </c>
      <c r="AY50" s="1">
        <v>0</v>
      </c>
      <c r="AZ50" s="1">
        <v>4.807692307692308E-2</v>
      </c>
      <c r="BA50" s="1">
        <v>9.6153846153846159E-3</v>
      </c>
      <c r="BB50" s="1">
        <v>0</v>
      </c>
      <c r="BC50" s="1">
        <v>0.94230769230769229</v>
      </c>
      <c r="BE50" t="s">
        <v>0</v>
      </c>
    </row>
    <row r="51" spans="2:57" x14ac:dyDescent="0.4">
      <c r="B51" t="s">
        <v>53</v>
      </c>
      <c r="E51" s="1">
        <v>7.6923076923076927E-2</v>
      </c>
      <c r="F51" s="1">
        <v>5.7692307692307696E-2</v>
      </c>
      <c r="G51" s="1">
        <v>9.6153846153846159E-2</v>
      </c>
      <c r="H51" s="1">
        <v>3.8461538461538464E-2</v>
      </c>
      <c r="I51" s="1">
        <v>0.73076923076923073</v>
      </c>
      <c r="K51" t="s">
        <v>0</v>
      </c>
      <c r="M51">
        <v>26</v>
      </c>
      <c r="N51" s="1">
        <v>0.11538461538461539</v>
      </c>
      <c r="O51" s="1">
        <v>0.11538461538461539</v>
      </c>
      <c r="P51" s="1">
        <v>0.11538461538461539</v>
      </c>
      <c r="Q51" s="1">
        <v>3.8461538461538464E-2</v>
      </c>
      <c r="R51" s="1">
        <v>0.61538461538461542</v>
      </c>
      <c r="T51" t="s">
        <v>0</v>
      </c>
      <c r="V51">
        <v>9</v>
      </c>
      <c r="W51" s="1">
        <v>0</v>
      </c>
      <c r="X51" s="1">
        <v>0</v>
      </c>
      <c r="Y51" s="1">
        <v>0</v>
      </c>
      <c r="Z51" s="1">
        <v>0</v>
      </c>
      <c r="AA51" s="1">
        <v>1</v>
      </c>
      <c r="AC51" t="s">
        <v>0</v>
      </c>
      <c r="AE51">
        <v>13</v>
      </c>
      <c r="AF51" s="1">
        <v>7.6923076923076927E-2</v>
      </c>
      <c r="AG51" s="1">
        <v>0</v>
      </c>
      <c r="AH51" s="1">
        <v>7.6923076923076927E-2</v>
      </c>
      <c r="AI51" s="1">
        <v>7.6923076923076927E-2</v>
      </c>
      <c r="AJ51" s="1">
        <v>0.76923076923076927</v>
      </c>
      <c r="AL51" t="s">
        <v>0</v>
      </c>
      <c r="AN51">
        <v>4</v>
      </c>
      <c r="AO51" s="1">
        <v>0</v>
      </c>
      <c r="AP51" s="1">
        <v>0</v>
      </c>
      <c r="AQ51" s="1">
        <v>0.25</v>
      </c>
      <c r="AR51" s="1">
        <v>0</v>
      </c>
      <c r="AS51" s="1">
        <v>0.75</v>
      </c>
      <c r="AU51" t="s">
        <v>0</v>
      </c>
      <c r="AY51" s="1">
        <v>4.807692307692308E-2</v>
      </c>
      <c r="AZ51" s="1">
        <v>2.8846153846153848E-2</v>
      </c>
      <c r="BA51" s="1">
        <v>0.11057692307692307</v>
      </c>
      <c r="BB51" s="1">
        <v>2.8846153846153848E-2</v>
      </c>
      <c r="BC51" s="1">
        <v>0.78365384615384615</v>
      </c>
      <c r="BE51" t="s">
        <v>0</v>
      </c>
    </row>
    <row r="52" spans="2:57" x14ac:dyDescent="0.4">
      <c r="B52" t="s">
        <v>54</v>
      </c>
      <c r="E52" s="1">
        <v>9.6153846153846159E-2</v>
      </c>
      <c r="F52" s="1">
        <v>9.6153846153846159E-2</v>
      </c>
      <c r="G52" s="1">
        <v>7.6923076923076927E-2</v>
      </c>
      <c r="H52" s="1">
        <v>7.6923076923076927E-2</v>
      </c>
      <c r="I52" s="1">
        <v>0.65384615384615385</v>
      </c>
      <c r="K52" t="s">
        <v>0</v>
      </c>
      <c r="M52">
        <v>26</v>
      </c>
      <c r="N52" s="1">
        <v>0.19230769230769232</v>
      </c>
      <c r="O52" s="1">
        <v>0.15384615384615385</v>
      </c>
      <c r="P52" s="1">
        <v>0.15384615384615385</v>
      </c>
      <c r="Q52" s="1">
        <v>0.11538461538461539</v>
      </c>
      <c r="R52" s="1">
        <v>0.38461538461538464</v>
      </c>
      <c r="T52" t="s">
        <v>0</v>
      </c>
      <c r="V52">
        <v>9</v>
      </c>
      <c r="W52" s="1">
        <v>0</v>
      </c>
      <c r="X52" s="1">
        <v>0</v>
      </c>
      <c r="Y52" s="1">
        <v>0</v>
      </c>
      <c r="Z52" s="1">
        <v>0</v>
      </c>
      <c r="AA52" s="1">
        <v>1</v>
      </c>
      <c r="AC52" t="s">
        <v>0</v>
      </c>
      <c r="AE52">
        <v>13</v>
      </c>
      <c r="AF52" s="1">
        <v>0</v>
      </c>
      <c r="AG52" s="1">
        <v>7.6923076923076927E-2</v>
      </c>
      <c r="AH52" s="1">
        <v>0</v>
      </c>
      <c r="AI52" s="1">
        <v>7.6923076923076927E-2</v>
      </c>
      <c r="AJ52" s="1">
        <v>0.84615384615384615</v>
      </c>
      <c r="AL52" t="s">
        <v>0</v>
      </c>
      <c r="AN52">
        <v>4</v>
      </c>
      <c r="AO52" s="1">
        <v>0</v>
      </c>
      <c r="AP52" s="1">
        <v>0</v>
      </c>
      <c r="AQ52" s="1">
        <v>0</v>
      </c>
      <c r="AR52" s="1">
        <v>0</v>
      </c>
      <c r="AS52" s="1">
        <v>1</v>
      </c>
      <c r="AU52" t="s">
        <v>0</v>
      </c>
      <c r="AY52" s="1">
        <v>4.807692307692308E-2</v>
      </c>
      <c r="AZ52" s="1">
        <v>5.7692307692307696E-2</v>
      </c>
      <c r="BA52" s="1">
        <v>3.8461538461538464E-2</v>
      </c>
      <c r="BB52" s="1">
        <v>4.807692307692308E-2</v>
      </c>
      <c r="BC52" s="1">
        <v>0.80769230769230771</v>
      </c>
      <c r="BE52" t="s">
        <v>0</v>
      </c>
    </row>
    <row r="53" spans="2:57" x14ac:dyDescent="0.4">
      <c r="B53" t="s">
        <v>55</v>
      </c>
      <c r="E53" s="1">
        <v>0</v>
      </c>
      <c r="F53" s="1">
        <v>3.8461538461538464E-2</v>
      </c>
      <c r="G53" s="1">
        <v>7.6923076923076927E-2</v>
      </c>
      <c r="H53" s="1">
        <v>7.6923076923076927E-2</v>
      </c>
      <c r="I53" s="1">
        <v>0.80769230769230771</v>
      </c>
      <c r="K53" t="s">
        <v>0</v>
      </c>
      <c r="M53">
        <v>26</v>
      </c>
      <c r="N53" s="1">
        <v>0</v>
      </c>
      <c r="O53" s="1">
        <v>7.6923076923076927E-2</v>
      </c>
      <c r="P53" s="1">
        <v>0.15384615384615385</v>
      </c>
      <c r="Q53" s="1">
        <v>7.6923076923076927E-2</v>
      </c>
      <c r="R53" s="1">
        <v>0.69230769230769229</v>
      </c>
      <c r="T53" t="s">
        <v>0</v>
      </c>
      <c r="V53">
        <v>9</v>
      </c>
      <c r="W53" s="1">
        <v>0</v>
      </c>
      <c r="X53" s="1">
        <v>0</v>
      </c>
      <c r="Y53" s="1">
        <v>0</v>
      </c>
      <c r="Z53" s="1">
        <v>0</v>
      </c>
      <c r="AA53" s="1">
        <v>1</v>
      </c>
      <c r="AC53" t="s">
        <v>0</v>
      </c>
      <c r="AE53">
        <v>13</v>
      </c>
      <c r="AF53" s="1">
        <v>0</v>
      </c>
      <c r="AG53" s="1">
        <v>0</v>
      </c>
      <c r="AH53" s="1">
        <v>0</v>
      </c>
      <c r="AI53" s="1">
        <v>0.15384615384615385</v>
      </c>
      <c r="AJ53" s="1">
        <v>0.84615384615384615</v>
      </c>
      <c r="AL53" t="s">
        <v>0</v>
      </c>
      <c r="AN53">
        <v>4</v>
      </c>
      <c r="AO53" s="1">
        <v>0</v>
      </c>
      <c r="AP53" s="1">
        <v>0</v>
      </c>
      <c r="AQ53" s="1">
        <v>0</v>
      </c>
      <c r="AR53" s="1">
        <v>0</v>
      </c>
      <c r="AS53" s="1">
        <v>1</v>
      </c>
      <c r="AU53" t="s">
        <v>0</v>
      </c>
      <c r="AY53" s="1">
        <v>0</v>
      </c>
      <c r="AZ53" s="1">
        <v>1.9230769230769232E-2</v>
      </c>
      <c r="BA53" s="1">
        <v>3.8461538461538464E-2</v>
      </c>
      <c r="BB53" s="1">
        <v>5.7692307692307696E-2</v>
      </c>
      <c r="BC53" s="1">
        <v>0.88461538461538458</v>
      </c>
      <c r="BE53" t="s">
        <v>0</v>
      </c>
    </row>
    <row r="54" spans="2:57" x14ac:dyDescent="0.4">
      <c r="B54" t="s">
        <v>56</v>
      </c>
      <c r="E54" s="1">
        <v>3.8461538461538464E-2</v>
      </c>
      <c r="F54" s="1">
        <v>0.11538461538461539</v>
      </c>
      <c r="G54" s="1">
        <v>0.11538461538461539</v>
      </c>
      <c r="H54" s="1">
        <v>1.9230769230769232E-2</v>
      </c>
      <c r="I54" s="1">
        <v>0.71153846153846156</v>
      </c>
      <c r="K54" t="s">
        <v>0</v>
      </c>
      <c r="M54">
        <v>26</v>
      </c>
      <c r="N54" s="1">
        <v>7.6923076923076927E-2</v>
      </c>
      <c r="O54" s="1">
        <v>0.23076923076923078</v>
      </c>
      <c r="P54" s="1">
        <v>0.19230769230769232</v>
      </c>
      <c r="Q54" s="1">
        <v>0</v>
      </c>
      <c r="R54" s="1">
        <v>0.5</v>
      </c>
      <c r="T54" t="s">
        <v>0</v>
      </c>
      <c r="V54">
        <v>9</v>
      </c>
      <c r="W54" s="1">
        <v>0</v>
      </c>
      <c r="X54" s="1">
        <v>0</v>
      </c>
      <c r="Y54" s="1">
        <v>0</v>
      </c>
      <c r="Z54" s="1">
        <v>0</v>
      </c>
      <c r="AA54" s="1">
        <v>1</v>
      </c>
      <c r="AC54" t="s">
        <v>0</v>
      </c>
      <c r="AE54">
        <v>13</v>
      </c>
      <c r="AF54" s="1">
        <v>0</v>
      </c>
      <c r="AG54" s="1">
        <v>0</v>
      </c>
      <c r="AH54" s="1">
        <v>7.6923076923076927E-2</v>
      </c>
      <c r="AI54" s="1">
        <v>7.6923076923076927E-2</v>
      </c>
      <c r="AJ54" s="1">
        <v>0.84615384615384615</v>
      </c>
      <c r="AL54" t="s">
        <v>0</v>
      </c>
      <c r="AN54">
        <v>4</v>
      </c>
      <c r="AO54" s="1">
        <v>0</v>
      </c>
      <c r="AP54" s="1">
        <v>0</v>
      </c>
      <c r="AQ54" s="1">
        <v>0</v>
      </c>
      <c r="AR54" s="1">
        <v>0</v>
      </c>
      <c r="AS54" s="1">
        <v>1</v>
      </c>
      <c r="AU54" t="s">
        <v>0</v>
      </c>
      <c r="AY54" s="1">
        <v>1.9230769230769232E-2</v>
      </c>
      <c r="AZ54" s="1">
        <v>5.7692307692307696E-2</v>
      </c>
      <c r="BA54" s="1">
        <v>6.7307692307692318E-2</v>
      </c>
      <c r="BB54" s="1">
        <v>1.9230769230769232E-2</v>
      </c>
      <c r="BC54" s="1">
        <v>0.83653846153846156</v>
      </c>
      <c r="BE54" t="s">
        <v>0</v>
      </c>
    </row>
    <row r="55" spans="2:57" x14ac:dyDescent="0.4">
      <c r="B55" t="s">
        <v>57</v>
      </c>
      <c r="E55" s="1">
        <v>3.8461538461538464E-2</v>
      </c>
      <c r="F55" s="1">
        <v>7.6923076923076927E-2</v>
      </c>
      <c r="G55" s="1">
        <v>7.6923076923076927E-2</v>
      </c>
      <c r="H55" s="1">
        <v>9.6153846153846159E-2</v>
      </c>
      <c r="I55" s="1">
        <v>0.71153846153846156</v>
      </c>
      <c r="K55" t="s">
        <v>0</v>
      </c>
      <c r="M55">
        <v>26</v>
      </c>
      <c r="N55" s="1">
        <v>7.6923076923076927E-2</v>
      </c>
      <c r="O55" s="1">
        <v>0.11538461538461539</v>
      </c>
      <c r="P55" s="1">
        <v>0.15384615384615385</v>
      </c>
      <c r="Q55" s="1">
        <v>0.11538461538461539</v>
      </c>
      <c r="R55" s="1">
        <v>0.53846153846153844</v>
      </c>
      <c r="T55" t="s">
        <v>0</v>
      </c>
      <c r="V55">
        <v>9</v>
      </c>
      <c r="W55" s="1">
        <v>0</v>
      </c>
      <c r="X55" s="1">
        <v>0</v>
      </c>
      <c r="Y55" s="1">
        <v>0</v>
      </c>
      <c r="Z55" s="1">
        <v>0</v>
      </c>
      <c r="AA55" s="1">
        <v>1</v>
      </c>
      <c r="AC55" t="s">
        <v>0</v>
      </c>
      <c r="AE55">
        <v>13</v>
      </c>
      <c r="AF55" s="1">
        <v>0</v>
      </c>
      <c r="AG55" s="1">
        <v>7.6923076923076927E-2</v>
      </c>
      <c r="AH55" s="1">
        <v>0</v>
      </c>
      <c r="AI55" s="1">
        <v>0.15384615384615385</v>
      </c>
      <c r="AJ55" s="1">
        <v>0.76923076923076927</v>
      </c>
      <c r="AL55" t="s">
        <v>0</v>
      </c>
      <c r="AN55">
        <v>4</v>
      </c>
      <c r="AO55" s="1">
        <v>0</v>
      </c>
      <c r="AP55" s="1">
        <v>0</v>
      </c>
      <c r="AQ55" s="1">
        <v>0</v>
      </c>
      <c r="AR55" s="1">
        <v>0</v>
      </c>
      <c r="AS55" s="1">
        <v>1</v>
      </c>
      <c r="AU55" t="s">
        <v>0</v>
      </c>
      <c r="AY55" s="1">
        <v>1.9230769230769232E-2</v>
      </c>
      <c r="AZ55" s="1">
        <v>4.807692307692308E-2</v>
      </c>
      <c r="BA55" s="1">
        <v>3.8461538461538464E-2</v>
      </c>
      <c r="BB55" s="1">
        <v>6.7307692307692318E-2</v>
      </c>
      <c r="BC55" s="1">
        <v>0.82692307692307687</v>
      </c>
      <c r="BE55" t="s">
        <v>0</v>
      </c>
    </row>
    <row r="56" spans="2:57" x14ac:dyDescent="0.4">
      <c r="B56" t="s">
        <v>58</v>
      </c>
      <c r="E56" s="1">
        <v>3.8461538461538464E-2</v>
      </c>
      <c r="F56" s="1">
        <v>1.9230769230769232E-2</v>
      </c>
      <c r="G56" s="1">
        <v>5.7692307692307696E-2</v>
      </c>
      <c r="H56" s="1">
        <v>9.6153846153846159E-2</v>
      </c>
      <c r="I56" s="1">
        <v>0.78846153846153844</v>
      </c>
      <c r="K56" t="s">
        <v>0</v>
      </c>
      <c r="M56">
        <v>26</v>
      </c>
      <c r="N56" s="1">
        <v>7.6923076923076927E-2</v>
      </c>
      <c r="O56" s="1">
        <v>3.8461538461538464E-2</v>
      </c>
      <c r="P56" s="1">
        <v>7.6923076923076927E-2</v>
      </c>
      <c r="Q56" s="1">
        <v>0.19230769230769232</v>
      </c>
      <c r="R56" s="1">
        <v>0.61538461538461542</v>
      </c>
      <c r="T56" t="s">
        <v>0</v>
      </c>
      <c r="V56">
        <v>9</v>
      </c>
      <c r="W56" s="1">
        <v>0</v>
      </c>
      <c r="X56" s="1">
        <v>0</v>
      </c>
      <c r="Y56" s="1">
        <v>0</v>
      </c>
      <c r="Z56" s="1">
        <v>0</v>
      </c>
      <c r="AA56" s="1">
        <v>1</v>
      </c>
      <c r="AC56" t="s">
        <v>0</v>
      </c>
      <c r="AE56">
        <v>13</v>
      </c>
      <c r="AF56" s="1">
        <v>0</v>
      </c>
      <c r="AG56" s="1">
        <v>0</v>
      </c>
      <c r="AH56" s="1">
        <v>7.6923076923076927E-2</v>
      </c>
      <c r="AI56" s="1">
        <v>0</v>
      </c>
      <c r="AJ56" s="1">
        <v>0.92307692307692313</v>
      </c>
      <c r="AL56" t="s">
        <v>0</v>
      </c>
      <c r="AN56">
        <v>4</v>
      </c>
      <c r="AO56" s="1">
        <v>0</v>
      </c>
      <c r="AP56" s="1">
        <v>0</v>
      </c>
      <c r="AQ56" s="1">
        <v>0</v>
      </c>
      <c r="AR56" s="1">
        <v>0</v>
      </c>
      <c r="AS56" s="1">
        <v>1</v>
      </c>
      <c r="AU56" t="s">
        <v>0</v>
      </c>
      <c r="AY56" s="1">
        <v>1.9230769230769232E-2</v>
      </c>
      <c r="AZ56" s="1">
        <v>9.6153846153846159E-3</v>
      </c>
      <c r="BA56" s="1">
        <v>3.8461538461538464E-2</v>
      </c>
      <c r="BB56" s="1">
        <v>4.807692307692308E-2</v>
      </c>
      <c r="BC56" s="1">
        <v>0.88461538461538458</v>
      </c>
      <c r="BE56" t="s">
        <v>0</v>
      </c>
    </row>
    <row r="57" spans="2:57" x14ac:dyDescent="0.4">
      <c r="B57" t="s">
        <v>59</v>
      </c>
      <c r="E57" s="1">
        <v>0</v>
      </c>
      <c r="F57" s="1">
        <v>1.9230769230769232E-2</v>
      </c>
      <c r="G57" s="1">
        <v>7.6923076923076927E-2</v>
      </c>
      <c r="H57" s="1">
        <v>0.17307692307692307</v>
      </c>
      <c r="I57" s="1">
        <v>0.73076923076923073</v>
      </c>
      <c r="K57" t="s">
        <v>0</v>
      </c>
      <c r="M57">
        <v>26</v>
      </c>
      <c r="N57" s="1">
        <v>0</v>
      </c>
      <c r="O57" s="1">
        <v>0</v>
      </c>
      <c r="P57" s="1">
        <v>0.15384615384615385</v>
      </c>
      <c r="Q57" s="1">
        <v>0.26923076923076922</v>
      </c>
      <c r="R57" s="1">
        <v>0.57692307692307687</v>
      </c>
      <c r="T57" t="s">
        <v>0</v>
      </c>
      <c r="V57">
        <v>9</v>
      </c>
      <c r="W57" s="1">
        <v>0</v>
      </c>
      <c r="X57" s="1">
        <v>0</v>
      </c>
      <c r="Y57" s="1">
        <v>0</v>
      </c>
      <c r="Z57" s="1">
        <v>0</v>
      </c>
      <c r="AA57" s="1">
        <v>1</v>
      </c>
      <c r="AC57" t="s">
        <v>0</v>
      </c>
      <c r="AE57">
        <v>13</v>
      </c>
      <c r="AF57" s="1">
        <v>0</v>
      </c>
      <c r="AG57" s="1">
        <v>7.6923076923076927E-2</v>
      </c>
      <c r="AH57" s="1">
        <v>0</v>
      </c>
      <c r="AI57" s="1">
        <v>0.15384615384615385</v>
      </c>
      <c r="AJ57" s="1">
        <v>0.76923076923076927</v>
      </c>
      <c r="AL57" t="s">
        <v>0</v>
      </c>
      <c r="AN57">
        <v>4</v>
      </c>
      <c r="AO57" s="1">
        <v>0</v>
      </c>
      <c r="AP57" s="1">
        <v>0</v>
      </c>
      <c r="AQ57" s="1">
        <v>0</v>
      </c>
      <c r="AR57" s="1">
        <v>0</v>
      </c>
      <c r="AS57" s="1">
        <v>1</v>
      </c>
      <c r="AU57" t="s">
        <v>0</v>
      </c>
      <c r="AY57" s="1">
        <v>0</v>
      </c>
      <c r="AZ57" s="1">
        <v>1.9230769230769232E-2</v>
      </c>
      <c r="BA57" s="1">
        <v>3.8461538461538464E-2</v>
      </c>
      <c r="BB57" s="1">
        <v>0.10576923076923077</v>
      </c>
      <c r="BC57" s="1">
        <v>0.83653846153846156</v>
      </c>
      <c r="BE57" t="s">
        <v>0</v>
      </c>
    </row>
    <row r="58" spans="2:57" x14ac:dyDescent="0.4">
      <c r="B58" t="s">
        <v>60</v>
      </c>
      <c r="E58" s="1">
        <v>1.9230769230769232E-2</v>
      </c>
      <c r="F58" s="1">
        <v>0</v>
      </c>
      <c r="G58" s="1">
        <v>9.6153846153846159E-2</v>
      </c>
      <c r="H58" s="1">
        <v>0.13461538461538461</v>
      </c>
      <c r="I58" s="1">
        <v>0.75</v>
      </c>
      <c r="K58" t="s">
        <v>0</v>
      </c>
      <c r="M58">
        <v>26</v>
      </c>
      <c r="N58" s="1">
        <v>3.8461538461538464E-2</v>
      </c>
      <c r="O58" s="1">
        <v>0</v>
      </c>
      <c r="P58" s="1">
        <v>0.11538461538461539</v>
      </c>
      <c r="Q58" s="1">
        <v>0.23076923076923078</v>
      </c>
      <c r="R58" s="1">
        <v>0.61538461538461542</v>
      </c>
      <c r="T58" t="s">
        <v>0</v>
      </c>
      <c r="V58">
        <v>9</v>
      </c>
      <c r="W58" s="1">
        <v>0</v>
      </c>
      <c r="X58" s="1">
        <v>0</v>
      </c>
      <c r="Y58" s="1">
        <v>0</v>
      </c>
      <c r="Z58" s="1">
        <v>0</v>
      </c>
      <c r="AA58" s="1">
        <v>1</v>
      </c>
      <c r="AC58" t="s">
        <v>0</v>
      </c>
      <c r="AE58">
        <v>13</v>
      </c>
      <c r="AF58" s="1">
        <v>0</v>
      </c>
      <c r="AG58" s="1">
        <v>0</v>
      </c>
      <c r="AH58" s="1">
        <v>0.15384615384615385</v>
      </c>
      <c r="AI58" s="1">
        <v>7.6923076923076927E-2</v>
      </c>
      <c r="AJ58" s="1">
        <v>0.76923076923076927</v>
      </c>
      <c r="AL58" t="s">
        <v>0</v>
      </c>
      <c r="AN58">
        <v>4</v>
      </c>
      <c r="AO58" s="1">
        <v>0</v>
      </c>
      <c r="AP58" s="1">
        <v>0</v>
      </c>
      <c r="AQ58" s="1">
        <v>0</v>
      </c>
      <c r="AR58" s="1">
        <v>0</v>
      </c>
      <c r="AS58" s="1">
        <v>1</v>
      </c>
      <c r="AU58" t="s">
        <v>0</v>
      </c>
      <c r="AY58" s="1">
        <v>9.6153846153846159E-3</v>
      </c>
      <c r="AZ58" s="1">
        <v>0</v>
      </c>
      <c r="BA58" s="1">
        <v>6.7307692307692318E-2</v>
      </c>
      <c r="BB58" s="1">
        <v>7.6923076923076927E-2</v>
      </c>
      <c r="BC58" s="1">
        <v>0.84615384615384615</v>
      </c>
      <c r="BE58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B466-60D6-C343-9AB2-6A7B3ADCCCCE}">
  <sheetPr>
    <pageSetUpPr fitToPage="1"/>
  </sheetPr>
  <dimension ref="B3:I77"/>
  <sheetViews>
    <sheetView showGridLines="0" zoomScale="80" zoomScaleNormal="80" workbookViewId="0">
      <selection activeCell="C14" sqref="C14"/>
    </sheetView>
  </sheetViews>
  <sheetFormatPr baseColWidth="10" defaultColWidth="10.58203125" defaultRowHeight="16" x14ac:dyDescent="0.4"/>
  <cols>
    <col min="1" max="1" width="10.58203125" style="4"/>
    <col min="2" max="2" width="85.08203125" style="4" customWidth="1"/>
    <col min="3" max="8" width="10.58203125" style="2"/>
    <col min="9" max="9" width="23.08203125" style="2" customWidth="1"/>
    <col min="10" max="16384" width="10.58203125" style="4"/>
  </cols>
  <sheetData>
    <row r="3" spans="2:7" ht="21" x14ac:dyDescent="0.4">
      <c r="B3" s="9" t="s">
        <v>320</v>
      </c>
    </row>
    <row r="6" spans="2:7" x14ac:dyDescent="0.4">
      <c r="B6" s="5" t="str">
        <f>B0D!D4</f>
        <v>Totals</v>
      </c>
      <c r="C6" s="11">
        <f>SUM(C7:C10)</f>
        <v>48</v>
      </c>
    </row>
    <row r="7" spans="2:7" x14ac:dyDescent="0.4">
      <c r="B7" s="5" t="str">
        <f>B0D!M4</f>
        <v>Anesthesiology, Resuscitation and Pain Management</v>
      </c>
      <c r="C7" s="11">
        <f>'B1+2D'!M4</f>
        <v>26</v>
      </c>
    </row>
    <row r="8" spans="2:7" x14ac:dyDescent="0.4">
      <c r="B8" s="5" t="str">
        <f>B0D!V4</f>
        <v>Orthopedic Surgery and Traumatology</v>
      </c>
      <c r="C8" s="11">
        <f>'B1+2D'!V4</f>
        <v>9</v>
      </c>
    </row>
    <row r="9" spans="2:7" x14ac:dyDescent="0.4">
      <c r="B9" s="5" t="str">
        <f>B0D!AE4</f>
        <v>Physical Medicine and Rehabilitation</v>
      </c>
      <c r="C9" s="11">
        <f>'B1+2D'!AE4</f>
        <v>10</v>
      </c>
    </row>
    <row r="10" spans="2:7" x14ac:dyDescent="0.4">
      <c r="B10" s="5" t="str">
        <f>B0D!AN4</f>
        <v>Rheumatology</v>
      </c>
      <c r="C10" s="11">
        <f>'B1+2D'!AN4</f>
        <v>3</v>
      </c>
    </row>
    <row r="11" spans="2:7" x14ac:dyDescent="0.4">
      <c r="B11" s="5" t="str">
        <f>B0D!AX4</f>
        <v>Weighted average</v>
      </c>
      <c r="C11" s="11">
        <f>C6</f>
        <v>48</v>
      </c>
    </row>
    <row r="12" spans="2:7" x14ac:dyDescent="0.4">
      <c r="C12" s="12"/>
    </row>
    <row r="14" spans="2:7" x14ac:dyDescent="0.4">
      <c r="B14" s="10" t="s">
        <v>61</v>
      </c>
      <c r="C14" s="27" t="s">
        <v>332</v>
      </c>
    </row>
    <row r="16" spans="2:7" x14ac:dyDescent="0.4">
      <c r="C16" s="7">
        <v>5</v>
      </c>
      <c r="D16" s="7">
        <v>4</v>
      </c>
      <c r="E16" s="7">
        <v>3</v>
      </c>
      <c r="F16" s="7">
        <v>2</v>
      </c>
      <c r="G16" s="7">
        <v>1</v>
      </c>
    </row>
    <row r="17" spans="2:9" x14ac:dyDescent="0.4">
      <c r="B17" s="13" t="s">
        <v>67</v>
      </c>
      <c r="C17" s="6">
        <f>IF($B$14='B1+2D'!$D$3,'B1+2D'!E4,IF($B$14='B1+2D'!$M$3,'B1+2D'!N4,IF($B$14='B1+2D'!$V$3,'B1+2D'!W4,IF($B$14='B1+2D'!$AE$3,'B1+2D'!AF4,IF($B$14='B1+2D'!$AN$3,'B1+2D'!AO4,IF($B$14='B1+2D'!$AW$3,'B1+2D'!AX4,""))))))</f>
        <v>0.91836734693877553</v>
      </c>
      <c r="D17" s="6">
        <f>IF($B$14='B1+2D'!$D$3,'B1+2D'!F4,IF($B$14='B1+2D'!$M$3,'B1+2D'!O4,IF($B$14='B1+2D'!$V$3,'B1+2D'!X4,IF($B$14='B1+2D'!$AE$3,'B1+2D'!AG4,IF($B$14='B1+2D'!$AN$3,'B1+2D'!AP4,IF($B$14='B1+2D'!$AW$3,'B1+2D'!AY4,""))))))</f>
        <v>0</v>
      </c>
      <c r="E17" s="6">
        <f>IF($B$14='B1+2D'!$D$3,'B1+2D'!G4,IF($B$14='B1+2D'!$M$3,'B1+2D'!P4,IF($B$14='B1+2D'!$V$3,'B1+2D'!Y4,IF($B$14='B1+2D'!$AE$3,'B1+2D'!AH4,IF($B$14='B1+2D'!$AN$3,'B1+2D'!AQ4,IF($B$14='B1+2D'!$AW$3,'B1+2D'!AZ4,""))))))</f>
        <v>4.0816326530612242E-2</v>
      </c>
      <c r="F17" s="6">
        <f>IF($B$14='B1+2D'!$D$3,'B1+2D'!H4,IF($B$14='B1+2D'!$M$3,'B1+2D'!Q4,IF($B$14='B1+2D'!$V$3,'B1+2D'!Z4,IF($B$14='B1+2D'!$AE$3,'B1+2D'!AI4,IF($B$14='B1+2D'!$AN$3,'B1+2D'!AR4,IF($B$14='B1+2D'!$AW$3,'B1+2D'!BA4,""))))))</f>
        <v>0</v>
      </c>
      <c r="G17" s="6">
        <f>IF($B$14='B1+2D'!$D$3,'B1+2D'!I4,IF($B$14='B1+2D'!$M$3,'B1+2D'!R4,IF($B$14='B1+2D'!$V$3,'B1+2D'!AA4,IF($B$14='B1+2D'!$AE$3,'B1+2D'!AJ4,IF($B$14='B1+2D'!$AN$3,'B1+2D'!AS4,IF($B$14='B1+2D'!$AW$3,'B1+2D'!BB4,""))))))</f>
        <v>4.0816326530612242E-2</v>
      </c>
      <c r="H17" s="14"/>
      <c r="I17" s="14" t="str">
        <f>IF($B$14='B1+2D'!$D$3,'B1+2D'!K4,IF($B$14='B1+2D'!$M$3,'B1+2D'!T4,IF($B$14='B1+2D'!$V$3,'B1+2D'!AC4,IF($B$14='B1+2D'!$AE$3,'B1+2D'!AL4,IF($B$14='B1+2D'!$AN$3,'B1+2D'!AU4,IF($B$14='B1+2D'!$AW$3,'B1+2D'!BD4,""))))))</f>
        <v>Yes</v>
      </c>
    </row>
    <row r="18" spans="2:9" x14ac:dyDescent="0.4">
      <c r="B18" s="13" t="s">
        <v>68</v>
      </c>
      <c r="C18" s="6">
        <f>IF($B$14='B1+2D'!$D$3,'B1+2D'!E5,IF($B$14='B1+2D'!$M$3,'B1+2D'!N5,IF($B$14='B1+2D'!$V$3,'B1+2D'!W5,IF($B$14='B1+2D'!$AE$3,'B1+2D'!AF5,IF($B$14='B1+2D'!$AN$3,'B1+2D'!AO5,IF($B$14='B1+2D'!$AW$3,'B1+2D'!AX5,""))))))</f>
        <v>0.73469387755102045</v>
      </c>
      <c r="D18" s="6">
        <f>IF($B$14='B1+2D'!$D$3,'B1+2D'!F5,IF($B$14='B1+2D'!$M$3,'B1+2D'!O5,IF($B$14='B1+2D'!$V$3,'B1+2D'!X5,IF($B$14='B1+2D'!$AE$3,'B1+2D'!AG5,IF($B$14='B1+2D'!$AN$3,'B1+2D'!AP5,IF($B$14='B1+2D'!$AW$3,'B1+2D'!AY5,""))))))</f>
        <v>0.12244897959183673</v>
      </c>
      <c r="E18" s="6">
        <f>IF($B$14='B1+2D'!$D$3,'B1+2D'!G5,IF($B$14='B1+2D'!$M$3,'B1+2D'!P5,IF($B$14='B1+2D'!$V$3,'B1+2D'!Y5,IF($B$14='B1+2D'!$AE$3,'B1+2D'!AH5,IF($B$14='B1+2D'!$AN$3,'B1+2D'!AQ5,IF($B$14='B1+2D'!$AW$3,'B1+2D'!AZ5,""))))))</f>
        <v>0.14285714285714285</v>
      </c>
      <c r="F18" s="6">
        <f>IF($B$14='B1+2D'!$D$3,'B1+2D'!H5,IF($B$14='B1+2D'!$M$3,'B1+2D'!Q5,IF($B$14='B1+2D'!$V$3,'B1+2D'!Z5,IF($B$14='B1+2D'!$AE$3,'B1+2D'!AI5,IF($B$14='B1+2D'!$AN$3,'B1+2D'!AR5,IF($B$14='B1+2D'!$AW$3,'B1+2D'!BA5,""))))))</f>
        <v>0</v>
      </c>
      <c r="G18" s="6">
        <f>IF($B$14='B1+2D'!$D$3,'B1+2D'!I5,IF($B$14='B1+2D'!$M$3,'B1+2D'!R5,IF($B$14='B1+2D'!$V$3,'B1+2D'!AA5,IF($B$14='B1+2D'!$AE$3,'B1+2D'!AJ5,IF($B$14='B1+2D'!$AN$3,'B1+2D'!AS5,IF($B$14='B1+2D'!$AW$3,'B1+2D'!BB5,""))))))</f>
        <v>0</v>
      </c>
      <c r="H18" s="14"/>
      <c r="I18" s="14" t="str">
        <f>IF($B$14='B1+2D'!$D$3,'B1+2D'!K5,IF($B$14='B1+2D'!$M$3,'B1+2D'!T5,IF($B$14='B1+2D'!$V$3,'B1+2D'!AC5,IF($B$14='B1+2D'!$AE$3,'B1+2D'!AL5,IF($B$14='B1+2D'!$AN$3,'B1+2D'!AU5,IF($B$14='B1+2D'!$AW$3,'B1+2D'!BD5,""))))))</f>
        <v>Yes</v>
      </c>
    </row>
    <row r="19" spans="2:9" x14ac:dyDescent="0.4">
      <c r="B19" s="13" t="s">
        <v>69</v>
      </c>
      <c r="C19" s="6">
        <f>IF($B$14='B1+2D'!$D$3,'B1+2D'!E6,IF($B$14='B1+2D'!$M$3,'B1+2D'!N6,IF($B$14='B1+2D'!$V$3,'B1+2D'!W6,IF($B$14='B1+2D'!$AE$3,'B1+2D'!AF6,IF($B$14='B1+2D'!$AN$3,'B1+2D'!AO6,IF($B$14='B1+2D'!$AW$3,'B1+2D'!AX6,""))))))</f>
        <v>0.8571428571428571</v>
      </c>
      <c r="D19" s="6">
        <f>IF($B$14='B1+2D'!$D$3,'B1+2D'!F6,IF($B$14='B1+2D'!$M$3,'B1+2D'!O6,IF($B$14='B1+2D'!$V$3,'B1+2D'!X6,IF($B$14='B1+2D'!$AE$3,'B1+2D'!AG6,IF($B$14='B1+2D'!$AN$3,'B1+2D'!AP6,IF($B$14='B1+2D'!$AW$3,'B1+2D'!AY6,""))))))</f>
        <v>8.1632653061224483E-2</v>
      </c>
      <c r="E19" s="6">
        <f>IF($B$14='B1+2D'!$D$3,'B1+2D'!G6,IF($B$14='B1+2D'!$M$3,'B1+2D'!P6,IF($B$14='B1+2D'!$V$3,'B1+2D'!Y6,IF($B$14='B1+2D'!$AE$3,'B1+2D'!AH6,IF($B$14='B1+2D'!$AN$3,'B1+2D'!AQ6,IF($B$14='B1+2D'!$AW$3,'B1+2D'!AZ6,""))))))</f>
        <v>6.1224489795918366E-2</v>
      </c>
      <c r="F19" s="6">
        <f>IF($B$14='B1+2D'!$D$3,'B1+2D'!H6,IF($B$14='B1+2D'!$M$3,'B1+2D'!Q6,IF($B$14='B1+2D'!$V$3,'B1+2D'!Z6,IF($B$14='B1+2D'!$AE$3,'B1+2D'!AI6,IF($B$14='B1+2D'!$AN$3,'B1+2D'!AR6,IF($B$14='B1+2D'!$AW$3,'B1+2D'!BA6,""))))))</f>
        <v>0</v>
      </c>
      <c r="G19" s="6">
        <f>IF($B$14='B1+2D'!$D$3,'B1+2D'!I6,IF($B$14='B1+2D'!$M$3,'B1+2D'!R6,IF($B$14='B1+2D'!$V$3,'B1+2D'!AA6,IF($B$14='B1+2D'!$AE$3,'B1+2D'!AJ6,IF($B$14='B1+2D'!$AN$3,'B1+2D'!AS6,IF($B$14='B1+2D'!$AW$3,'B1+2D'!BB6,""))))))</f>
        <v>0</v>
      </c>
      <c r="H19" s="14"/>
      <c r="I19" s="14" t="str">
        <f>IF($B$14='B1+2D'!$D$3,'B1+2D'!K6,IF($B$14='B1+2D'!$M$3,'B1+2D'!T6,IF($B$14='B1+2D'!$V$3,'B1+2D'!AC6,IF($B$14='B1+2D'!$AE$3,'B1+2D'!AL6,IF($B$14='B1+2D'!$AN$3,'B1+2D'!AU6,IF($B$14='B1+2D'!$AW$3,'B1+2D'!BD6,""))))))</f>
        <v>Yes</v>
      </c>
    </row>
    <row r="20" spans="2:9" x14ac:dyDescent="0.4">
      <c r="B20" s="13" t="s">
        <v>70</v>
      </c>
      <c r="C20" s="6">
        <f>IF($B$14='B1+2D'!$D$3,'B1+2D'!E7,IF($B$14='B1+2D'!$M$3,'B1+2D'!N7,IF($B$14='B1+2D'!$V$3,'B1+2D'!W7,IF($B$14='B1+2D'!$AE$3,'B1+2D'!AF7,IF($B$14='B1+2D'!$AN$3,'B1+2D'!AO7,IF($B$14='B1+2D'!$AW$3,'B1+2D'!AX7,""))))))</f>
        <v>0.36734693877551022</v>
      </c>
      <c r="D20" s="6">
        <f>IF($B$14='B1+2D'!$D$3,'B1+2D'!F7,IF($B$14='B1+2D'!$M$3,'B1+2D'!O7,IF($B$14='B1+2D'!$V$3,'B1+2D'!X7,IF($B$14='B1+2D'!$AE$3,'B1+2D'!AG7,IF($B$14='B1+2D'!$AN$3,'B1+2D'!AP7,IF($B$14='B1+2D'!$AW$3,'B1+2D'!AY7,""))))))</f>
        <v>0.38775510204081631</v>
      </c>
      <c r="E20" s="6">
        <f>IF($B$14='B1+2D'!$D$3,'B1+2D'!G7,IF($B$14='B1+2D'!$M$3,'B1+2D'!P7,IF($B$14='B1+2D'!$V$3,'B1+2D'!Y7,IF($B$14='B1+2D'!$AE$3,'B1+2D'!AH7,IF($B$14='B1+2D'!$AN$3,'B1+2D'!AQ7,IF($B$14='B1+2D'!$AW$3,'B1+2D'!AZ7,""))))))</f>
        <v>0.12244897959183673</v>
      </c>
      <c r="F20" s="6">
        <f>IF($B$14='B1+2D'!$D$3,'B1+2D'!H7,IF($B$14='B1+2D'!$M$3,'B1+2D'!Q7,IF($B$14='B1+2D'!$V$3,'B1+2D'!Z7,IF($B$14='B1+2D'!$AE$3,'B1+2D'!AI7,IF($B$14='B1+2D'!$AN$3,'B1+2D'!AR7,IF($B$14='B1+2D'!$AW$3,'B1+2D'!BA7,""))))))</f>
        <v>8.1632653061224483E-2</v>
      </c>
      <c r="G20" s="6">
        <f>IF($B$14='B1+2D'!$D$3,'B1+2D'!I7,IF($B$14='B1+2D'!$M$3,'B1+2D'!R7,IF($B$14='B1+2D'!$V$3,'B1+2D'!AA7,IF($B$14='B1+2D'!$AE$3,'B1+2D'!AJ7,IF($B$14='B1+2D'!$AN$3,'B1+2D'!AS7,IF($B$14='B1+2D'!$AW$3,'B1+2D'!BB7,""))))))</f>
        <v>4.0816326530612242E-2</v>
      </c>
      <c r="H20" s="14"/>
      <c r="I20" s="14" t="str">
        <f>IF($B$14='B1+2D'!$D$3,'B1+2D'!K7,IF($B$14='B1+2D'!$M$3,'B1+2D'!T7,IF($B$14='B1+2D'!$V$3,'B1+2D'!AC7,IF($B$14='B1+2D'!$AE$3,'B1+2D'!AL7,IF($B$14='B1+2D'!$AN$3,'B1+2D'!AU7,IF($B$14='B1+2D'!$AW$3,'B1+2D'!BD7,""))))))</f>
        <v>Yes</v>
      </c>
    </row>
    <row r="21" spans="2:9" x14ac:dyDescent="0.4">
      <c r="B21" s="13" t="s">
        <v>71</v>
      </c>
      <c r="C21" s="6">
        <f>IF($B$14='B1+2D'!$D$3,'B1+2D'!E8,IF($B$14='B1+2D'!$M$3,'B1+2D'!N8,IF($B$14='B1+2D'!$V$3,'B1+2D'!W8,IF($B$14='B1+2D'!$AE$3,'B1+2D'!AF8,IF($B$14='B1+2D'!$AN$3,'B1+2D'!AO8,IF($B$14='B1+2D'!$AW$3,'B1+2D'!AX8,""))))))</f>
        <v>8.3333333333333329E-2</v>
      </c>
      <c r="D21" s="6">
        <f>IF($B$14='B1+2D'!$D$3,'B1+2D'!F8,IF($B$14='B1+2D'!$M$3,'B1+2D'!O8,IF($B$14='B1+2D'!$V$3,'B1+2D'!X8,IF($B$14='B1+2D'!$AE$3,'B1+2D'!AG8,IF($B$14='B1+2D'!$AN$3,'B1+2D'!AP8,IF($B$14='B1+2D'!$AW$3,'B1+2D'!AY8,""))))))</f>
        <v>0.1388888888888889</v>
      </c>
      <c r="E21" s="6">
        <f>IF($B$14='B1+2D'!$D$3,'B1+2D'!G8,IF($B$14='B1+2D'!$M$3,'B1+2D'!P8,IF($B$14='B1+2D'!$V$3,'B1+2D'!Y8,IF($B$14='B1+2D'!$AE$3,'B1+2D'!AH8,IF($B$14='B1+2D'!$AN$3,'B1+2D'!AQ8,IF($B$14='B1+2D'!$AW$3,'B1+2D'!AZ8,""))))))</f>
        <v>0.52777777777777779</v>
      </c>
      <c r="F21" s="6">
        <f>IF($B$14='B1+2D'!$D$3,'B1+2D'!H8,IF($B$14='B1+2D'!$M$3,'B1+2D'!Q8,IF($B$14='B1+2D'!$V$3,'B1+2D'!Z8,IF($B$14='B1+2D'!$AE$3,'B1+2D'!AI8,IF($B$14='B1+2D'!$AN$3,'B1+2D'!AR8,IF($B$14='B1+2D'!$AW$3,'B1+2D'!BA8,""))))))</f>
        <v>0.16666666666666666</v>
      </c>
      <c r="G21" s="6">
        <f>IF($B$14='B1+2D'!$D$3,'B1+2D'!I8,IF($B$14='B1+2D'!$M$3,'B1+2D'!R8,IF($B$14='B1+2D'!$V$3,'B1+2D'!AA8,IF($B$14='B1+2D'!$AE$3,'B1+2D'!AJ8,IF($B$14='B1+2D'!$AN$3,'B1+2D'!AS8,IF($B$14='B1+2D'!$AW$3,'B1+2D'!BB8,""))))))</f>
        <v>8.3333333333333329E-2</v>
      </c>
      <c r="H21" s="14"/>
      <c r="I21" s="14" t="str">
        <f>IF($B$14='B1+2D'!$D$3,'B1+2D'!K8,IF($B$14='B1+2D'!$M$3,'B1+2D'!T8,IF($B$14='B1+2D'!$V$3,'B1+2D'!AC8,IF($B$14='B1+2D'!$AE$3,'B1+2D'!AL8,IF($B$14='B1+2D'!$AN$3,'B1+2D'!AU8,IF($B$14='B1+2D'!$AW$3,'B1+2D'!BD8,""))))))</f>
        <v>Without consensus</v>
      </c>
    </row>
    <row r="22" spans="2:9" x14ac:dyDescent="0.4">
      <c r="B22" s="13" t="s">
        <v>72</v>
      </c>
      <c r="C22" s="6">
        <f>IF($B$14='B1+2D'!$D$3,'B1+2D'!E9,IF($B$14='B1+2D'!$M$3,'B1+2D'!N9,IF($B$14='B1+2D'!$V$3,'B1+2D'!W9,IF($B$14='B1+2D'!$AE$3,'B1+2D'!AF9,IF($B$14='B1+2D'!$AN$3,'B1+2D'!AO9,IF($B$14='B1+2D'!$AW$3,'B1+2D'!AX9,""))))))</f>
        <v>0.51020408163265307</v>
      </c>
      <c r="D22" s="6">
        <f>IF($B$14='B1+2D'!$D$3,'B1+2D'!F9,IF($B$14='B1+2D'!$M$3,'B1+2D'!O9,IF($B$14='B1+2D'!$V$3,'B1+2D'!X9,IF($B$14='B1+2D'!$AE$3,'B1+2D'!AG9,IF($B$14='B1+2D'!$AN$3,'B1+2D'!AP9,IF($B$14='B1+2D'!$AW$3,'B1+2D'!AY9,""))))))</f>
        <v>0.2857142857142857</v>
      </c>
      <c r="E22" s="6">
        <f>IF($B$14='B1+2D'!$D$3,'B1+2D'!G9,IF($B$14='B1+2D'!$M$3,'B1+2D'!P9,IF($B$14='B1+2D'!$V$3,'B1+2D'!Y9,IF($B$14='B1+2D'!$AE$3,'B1+2D'!AH9,IF($B$14='B1+2D'!$AN$3,'B1+2D'!AQ9,IF($B$14='B1+2D'!$AW$3,'B1+2D'!AZ9,""))))))</f>
        <v>0.14285714285714285</v>
      </c>
      <c r="F22" s="6">
        <f>IF($B$14='B1+2D'!$D$3,'B1+2D'!H9,IF($B$14='B1+2D'!$M$3,'B1+2D'!Q9,IF($B$14='B1+2D'!$V$3,'B1+2D'!Z9,IF($B$14='B1+2D'!$AE$3,'B1+2D'!AI9,IF($B$14='B1+2D'!$AN$3,'B1+2D'!AR9,IF($B$14='B1+2D'!$AW$3,'B1+2D'!BA9,""))))))</f>
        <v>4.0816326530612242E-2</v>
      </c>
      <c r="G22" s="6">
        <f>IF($B$14='B1+2D'!$D$3,'B1+2D'!I9,IF($B$14='B1+2D'!$M$3,'B1+2D'!R9,IF($B$14='B1+2D'!$V$3,'B1+2D'!AA9,IF($B$14='B1+2D'!$AE$3,'B1+2D'!AJ9,IF($B$14='B1+2D'!$AN$3,'B1+2D'!AS9,IF($B$14='B1+2D'!$AW$3,'B1+2D'!BB9,""))))))</f>
        <v>2.0408163265306121E-2</v>
      </c>
      <c r="H22" s="14"/>
      <c r="I22" s="14" t="str">
        <f>IF($B$14='B1+2D'!$D$3,'B1+2D'!K9,IF($B$14='B1+2D'!$M$3,'B1+2D'!T9,IF($B$14='B1+2D'!$V$3,'B1+2D'!AC9,IF($B$14='B1+2D'!$AE$3,'B1+2D'!AL9,IF($B$14='B1+2D'!$AN$3,'B1+2D'!AU9,IF($B$14='B1+2D'!$AW$3,'B1+2D'!BD9,""))))))</f>
        <v>Yes</v>
      </c>
    </row>
    <row r="23" spans="2:9" x14ac:dyDescent="0.4">
      <c r="B23" s="13" t="s">
        <v>73</v>
      </c>
      <c r="C23" s="6">
        <f>IF($B$14='B1+2D'!$D$3,'B1+2D'!E10,IF($B$14='B1+2D'!$M$3,'B1+2D'!N10,IF($B$14='B1+2D'!$V$3,'B1+2D'!W10,IF($B$14='B1+2D'!$AE$3,'B1+2D'!AF10,IF($B$14='B1+2D'!$AN$3,'B1+2D'!AO10,IF($B$14='B1+2D'!$AW$3,'B1+2D'!AX10,""))))))</f>
        <v>2.7777777777777776E-2</v>
      </c>
      <c r="D23" s="6">
        <f>IF($B$14='B1+2D'!$D$3,'B1+2D'!F10,IF($B$14='B1+2D'!$M$3,'B1+2D'!O10,IF($B$14='B1+2D'!$V$3,'B1+2D'!X10,IF($B$14='B1+2D'!$AE$3,'B1+2D'!AG10,IF($B$14='B1+2D'!$AN$3,'B1+2D'!AP10,IF($B$14='B1+2D'!$AW$3,'B1+2D'!AY10,""))))))</f>
        <v>0.16666666666666666</v>
      </c>
      <c r="E23" s="6">
        <f>IF($B$14='B1+2D'!$D$3,'B1+2D'!G10,IF($B$14='B1+2D'!$M$3,'B1+2D'!P10,IF($B$14='B1+2D'!$V$3,'B1+2D'!Y10,IF($B$14='B1+2D'!$AE$3,'B1+2D'!AH10,IF($B$14='B1+2D'!$AN$3,'B1+2D'!AQ10,IF($B$14='B1+2D'!$AW$3,'B1+2D'!AZ10,""))))))</f>
        <v>0.55555555555555558</v>
      </c>
      <c r="F23" s="6">
        <f>IF($B$14='B1+2D'!$D$3,'B1+2D'!H10,IF($B$14='B1+2D'!$M$3,'B1+2D'!Q10,IF($B$14='B1+2D'!$V$3,'B1+2D'!Z10,IF($B$14='B1+2D'!$AE$3,'B1+2D'!AI10,IF($B$14='B1+2D'!$AN$3,'B1+2D'!AR10,IF($B$14='B1+2D'!$AW$3,'B1+2D'!BA10,""))))))</f>
        <v>0.1388888888888889</v>
      </c>
      <c r="G23" s="6">
        <f>IF($B$14='B1+2D'!$D$3,'B1+2D'!I10,IF($B$14='B1+2D'!$M$3,'B1+2D'!R10,IF($B$14='B1+2D'!$V$3,'B1+2D'!AA10,IF($B$14='B1+2D'!$AE$3,'B1+2D'!AJ10,IF($B$14='B1+2D'!$AN$3,'B1+2D'!AS10,IF($B$14='B1+2D'!$AW$3,'B1+2D'!BB10,""))))))</f>
        <v>0.1111111111111111</v>
      </c>
      <c r="H23" s="14"/>
      <c r="I23" s="14" t="str">
        <f>IF($B$14='B1+2D'!$D$3,'B1+2D'!K10,IF($B$14='B1+2D'!$M$3,'B1+2D'!T10,IF($B$14='B1+2D'!$V$3,'B1+2D'!AC10,IF($B$14='B1+2D'!$AE$3,'B1+2D'!AL10,IF($B$14='B1+2D'!$AN$3,'B1+2D'!AU10,IF($B$14='B1+2D'!$AW$3,'B1+2D'!BD10,""))))))</f>
        <v>Without consensus</v>
      </c>
    </row>
    <row r="24" spans="2:9" x14ac:dyDescent="0.4">
      <c r="B24" s="13" t="s">
        <v>74</v>
      </c>
      <c r="C24" s="6">
        <f>IF($B$14='B1+2D'!$D$3,'B1+2D'!E11,IF($B$14='B1+2D'!$M$3,'B1+2D'!N11,IF($B$14='B1+2D'!$V$3,'B1+2D'!W11,IF($B$14='B1+2D'!$AE$3,'B1+2D'!AF11,IF($B$14='B1+2D'!$AN$3,'B1+2D'!AO11,IF($B$14='B1+2D'!$AW$3,'B1+2D'!AX11,""))))))</f>
        <v>0.61111111111111116</v>
      </c>
      <c r="D24" s="6">
        <f>IF($B$14='B1+2D'!$D$3,'B1+2D'!F11,IF($B$14='B1+2D'!$M$3,'B1+2D'!O11,IF($B$14='B1+2D'!$V$3,'B1+2D'!X11,IF($B$14='B1+2D'!$AE$3,'B1+2D'!AG11,IF($B$14='B1+2D'!$AN$3,'B1+2D'!AP11,IF($B$14='B1+2D'!$AW$3,'B1+2D'!AY11,""))))))</f>
        <v>2.7777777777777776E-2</v>
      </c>
      <c r="E24" s="6">
        <f>IF($B$14='B1+2D'!$D$3,'B1+2D'!G11,IF($B$14='B1+2D'!$M$3,'B1+2D'!P11,IF($B$14='B1+2D'!$V$3,'B1+2D'!Y11,IF($B$14='B1+2D'!$AE$3,'B1+2D'!AH11,IF($B$14='B1+2D'!$AN$3,'B1+2D'!AQ11,IF($B$14='B1+2D'!$AW$3,'B1+2D'!AZ11,""))))))</f>
        <v>0.16666666666666666</v>
      </c>
      <c r="F24" s="6">
        <f>IF($B$14='B1+2D'!$D$3,'B1+2D'!H11,IF($B$14='B1+2D'!$M$3,'B1+2D'!Q11,IF($B$14='B1+2D'!$V$3,'B1+2D'!Z11,IF($B$14='B1+2D'!$AE$3,'B1+2D'!AI11,IF($B$14='B1+2D'!$AN$3,'B1+2D'!AR11,IF($B$14='B1+2D'!$AW$3,'B1+2D'!BA11,""))))))</f>
        <v>0.1388888888888889</v>
      </c>
      <c r="G24" s="6">
        <f>IF($B$14='B1+2D'!$D$3,'B1+2D'!I11,IF($B$14='B1+2D'!$M$3,'B1+2D'!R11,IF($B$14='B1+2D'!$V$3,'B1+2D'!AA11,IF($B$14='B1+2D'!$AE$3,'B1+2D'!AJ11,IF($B$14='B1+2D'!$AN$3,'B1+2D'!AS11,IF($B$14='B1+2D'!$AW$3,'B1+2D'!BB11,""))))))</f>
        <v>5.5555555555555552E-2</v>
      </c>
      <c r="H24" s="14"/>
      <c r="I24" s="14" t="str">
        <f>IF($B$14='B1+2D'!$D$3,'B1+2D'!K11,IF($B$14='B1+2D'!$M$3,'B1+2D'!T11,IF($B$14='B1+2D'!$V$3,'B1+2D'!AC11,IF($B$14='B1+2D'!$AE$3,'B1+2D'!AL11,IF($B$14='B1+2D'!$AN$3,'B1+2D'!AU11,IF($B$14='B1+2D'!$AW$3,'B1+2D'!BD11,""))))))</f>
        <v>Without consensus</v>
      </c>
    </row>
    <row r="25" spans="2:9" x14ac:dyDescent="0.4">
      <c r="B25" s="13" t="s">
        <v>75</v>
      </c>
      <c r="C25" s="6">
        <f>IF($B$14='B1+2D'!$D$3,'B1+2D'!E12,IF($B$14='B1+2D'!$M$3,'B1+2D'!N12,IF($B$14='B1+2D'!$V$3,'B1+2D'!W12,IF($B$14='B1+2D'!$AE$3,'B1+2D'!AF12,IF($B$14='B1+2D'!$AN$3,'B1+2D'!AO12,IF($B$14='B1+2D'!$AW$3,'B1+2D'!AX12,""))))))</f>
        <v>0.95918367346938771</v>
      </c>
      <c r="D25" s="6">
        <f>IF($B$14='B1+2D'!$D$3,'B1+2D'!F12,IF($B$14='B1+2D'!$M$3,'B1+2D'!O12,IF($B$14='B1+2D'!$V$3,'B1+2D'!X12,IF($B$14='B1+2D'!$AE$3,'B1+2D'!AG12,IF($B$14='B1+2D'!$AN$3,'B1+2D'!AP12,IF($B$14='B1+2D'!$AW$3,'B1+2D'!AY12,""))))))</f>
        <v>0</v>
      </c>
      <c r="E25" s="6">
        <f>IF($B$14='B1+2D'!$D$3,'B1+2D'!G12,IF($B$14='B1+2D'!$M$3,'B1+2D'!P12,IF($B$14='B1+2D'!$V$3,'B1+2D'!Y12,IF($B$14='B1+2D'!$AE$3,'B1+2D'!AH12,IF($B$14='B1+2D'!$AN$3,'B1+2D'!AQ12,IF($B$14='B1+2D'!$AW$3,'B1+2D'!AZ12,""))))))</f>
        <v>2.0408163265306121E-2</v>
      </c>
      <c r="F25" s="6">
        <f>IF($B$14='B1+2D'!$D$3,'B1+2D'!H12,IF($B$14='B1+2D'!$M$3,'B1+2D'!Q12,IF($B$14='B1+2D'!$V$3,'B1+2D'!Z12,IF($B$14='B1+2D'!$AE$3,'B1+2D'!AI12,IF($B$14='B1+2D'!$AN$3,'B1+2D'!AR12,IF($B$14='B1+2D'!$AW$3,'B1+2D'!BA12,""))))))</f>
        <v>2.0408163265306121E-2</v>
      </c>
      <c r="G25" s="6">
        <f>IF($B$14='B1+2D'!$D$3,'B1+2D'!I12,IF($B$14='B1+2D'!$M$3,'B1+2D'!R12,IF($B$14='B1+2D'!$V$3,'B1+2D'!AA12,IF($B$14='B1+2D'!$AE$3,'B1+2D'!AJ12,IF($B$14='B1+2D'!$AN$3,'B1+2D'!AS12,IF($B$14='B1+2D'!$AW$3,'B1+2D'!BB12,""))))))</f>
        <v>0</v>
      </c>
      <c r="H25" s="14"/>
      <c r="I25" s="14" t="str">
        <f>IF($B$14='B1+2D'!$D$3,'B1+2D'!K12,IF($B$14='B1+2D'!$M$3,'B1+2D'!T12,IF($B$14='B1+2D'!$V$3,'B1+2D'!AC12,IF($B$14='B1+2D'!$AE$3,'B1+2D'!AL12,IF($B$14='B1+2D'!$AN$3,'B1+2D'!AU12,IF($B$14='B1+2D'!$AW$3,'B1+2D'!BD12,""))))))</f>
        <v>Yes</v>
      </c>
    </row>
    <row r="26" spans="2:9" x14ac:dyDescent="0.4">
      <c r="B26" s="13" t="s">
        <v>76</v>
      </c>
      <c r="C26" s="6">
        <f>IF($B$14='B1+2D'!$D$3,'B1+2D'!E13,IF($B$14='B1+2D'!$M$3,'B1+2D'!N13,IF($B$14='B1+2D'!$V$3,'B1+2D'!W13,IF($B$14='B1+2D'!$AE$3,'B1+2D'!AF13,IF($B$14='B1+2D'!$AN$3,'B1+2D'!AO13,IF($B$14='B1+2D'!$AW$3,'B1+2D'!AX13,""))))))</f>
        <v>0.83673469387755106</v>
      </c>
      <c r="D26" s="6">
        <f>IF($B$14='B1+2D'!$D$3,'B1+2D'!F13,IF($B$14='B1+2D'!$M$3,'B1+2D'!O13,IF($B$14='B1+2D'!$V$3,'B1+2D'!X13,IF($B$14='B1+2D'!$AE$3,'B1+2D'!AG13,IF($B$14='B1+2D'!$AN$3,'B1+2D'!AP13,IF($B$14='B1+2D'!$AW$3,'B1+2D'!AY13,""))))))</f>
        <v>8.1632653061224483E-2</v>
      </c>
      <c r="E26" s="6">
        <f>IF($B$14='B1+2D'!$D$3,'B1+2D'!G13,IF($B$14='B1+2D'!$M$3,'B1+2D'!P13,IF($B$14='B1+2D'!$V$3,'B1+2D'!Y13,IF($B$14='B1+2D'!$AE$3,'B1+2D'!AH13,IF($B$14='B1+2D'!$AN$3,'B1+2D'!AQ13,IF($B$14='B1+2D'!$AW$3,'B1+2D'!AZ13,""))))))</f>
        <v>4.0816326530612242E-2</v>
      </c>
      <c r="F26" s="6">
        <f>IF($B$14='B1+2D'!$D$3,'B1+2D'!H13,IF($B$14='B1+2D'!$M$3,'B1+2D'!Q13,IF($B$14='B1+2D'!$V$3,'B1+2D'!Z13,IF($B$14='B1+2D'!$AE$3,'B1+2D'!AI13,IF($B$14='B1+2D'!$AN$3,'B1+2D'!AR13,IF($B$14='B1+2D'!$AW$3,'B1+2D'!BA13,""))))))</f>
        <v>4.0816326530612242E-2</v>
      </c>
      <c r="G26" s="6">
        <f>IF($B$14='B1+2D'!$D$3,'B1+2D'!I13,IF($B$14='B1+2D'!$M$3,'B1+2D'!R13,IF($B$14='B1+2D'!$V$3,'B1+2D'!AA13,IF($B$14='B1+2D'!$AE$3,'B1+2D'!AJ13,IF($B$14='B1+2D'!$AN$3,'B1+2D'!AS13,IF($B$14='B1+2D'!$AW$3,'B1+2D'!BB13,""))))))</f>
        <v>0</v>
      </c>
      <c r="H26" s="14"/>
      <c r="I26" s="14" t="str">
        <f>IF($B$14='B1+2D'!$D$3,'B1+2D'!K13,IF($B$14='B1+2D'!$M$3,'B1+2D'!T13,IF($B$14='B1+2D'!$V$3,'B1+2D'!AC13,IF($B$14='B1+2D'!$AE$3,'B1+2D'!AL13,IF($B$14='B1+2D'!$AN$3,'B1+2D'!AU13,IF($B$14='B1+2D'!$AW$3,'B1+2D'!BD13,""))))))</f>
        <v>Yes</v>
      </c>
    </row>
    <row r="27" spans="2:9" x14ac:dyDescent="0.4">
      <c r="B27" s="13" t="s">
        <v>77</v>
      </c>
      <c r="C27" s="6">
        <f>IF($B$14='B1+2D'!$D$3,'B1+2D'!E14,IF($B$14='B1+2D'!$M$3,'B1+2D'!N14,IF($B$14='B1+2D'!$V$3,'B1+2D'!W14,IF($B$14='B1+2D'!$AE$3,'B1+2D'!AF14,IF($B$14='B1+2D'!$AN$3,'B1+2D'!AO14,IF($B$14='B1+2D'!$AW$3,'B1+2D'!AX14,""))))))</f>
        <v>0.91836734693877553</v>
      </c>
      <c r="D27" s="6">
        <f>IF($B$14='B1+2D'!$D$3,'B1+2D'!F14,IF($B$14='B1+2D'!$M$3,'B1+2D'!O14,IF($B$14='B1+2D'!$V$3,'B1+2D'!X14,IF($B$14='B1+2D'!$AE$3,'B1+2D'!AG14,IF($B$14='B1+2D'!$AN$3,'B1+2D'!AP14,IF($B$14='B1+2D'!$AW$3,'B1+2D'!AY14,""))))))</f>
        <v>8.1632653061224483E-2</v>
      </c>
      <c r="E27" s="6">
        <f>IF($B$14='B1+2D'!$D$3,'B1+2D'!G14,IF($B$14='B1+2D'!$M$3,'B1+2D'!P14,IF($B$14='B1+2D'!$V$3,'B1+2D'!Y14,IF($B$14='B1+2D'!$AE$3,'B1+2D'!AH14,IF($B$14='B1+2D'!$AN$3,'B1+2D'!AQ14,IF($B$14='B1+2D'!$AW$3,'B1+2D'!AZ14,""))))))</f>
        <v>0</v>
      </c>
      <c r="F27" s="6">
        <f>IF($B$14='B1+2D'!$D$3,'B1+2D'!H14,IF($B$14='B1+2D'!$M$3,'B1+2D'!Q14,IF($B$14='B1+2D'!$V$3,'B1+2D'!Z14,IF($B$14='B1+2D'!$AE$3,'B1+2D'!AI14,IF($B$14='B1+2D'!$AN$3,'B1+2D'!AR14,IF($B$14='B1+2D'!$AW$3,'B1+2D'!BA14,""))))))</f>
        <v>0</v>
      </c>
      <c r="G27" s="6">
        <f>IF($B$14='B1+2D'!$D$3,'B1+2D'!I14,IF($B$14='B1+2D'!$M$3,'B1+2D'!R14,IF($B$14='B1+2D'!$V$3,'B1+2D'!AA14,IF($B$14='B1+2D'!$AE$3,'B1+2D'!AJ14,IF($B$14='B1+2D'!$AN$3,'B1+2D'!AS14,IF($B$14='B1+2D'!$AW$3,'B1+2D'!BB14,""))))))</f>
        <v>0</v>
      </c>
      <c r="H27" s="14"/>
      <c r="I27" s="14" t="str">
        <f>IF($B$14='B1+2D'!$D$3,'B1+2D'!K14,IF($B$14='B1+2D'!$M$3,'B1+2D'!T14,IF($B$14='B1+2D'!$V$3,'B1+2D'!AC14,IF($B$14='B1+2D'!$AE$3,'B1+2D'!AL14,IF($B$14='B1+2D'!$AN$3,'B1+2D'!AU14,IF($B$14='B1+2D'!$AW$3,'B1+2D'!BD14,""))))))</f>
        <v>Yes</v>
      </c>
    </row>
    <row r="28" spans="2:9" x14ac:dyDescent="0.4">
      <c r="B28" s="13" t="s">
        <v>78</v>
      </c>
      <c r="C28" s="6">
        <f>IF($B$14='B1+2D'!$D$3,'B1+2D'!E15,IF($B$14='B1+2D'!$M$3,'B1+2D'!N15,IF($B$14='B1+2D'!$V$3,'B1+2D'!W15,IF($B$14='B1+2D'!$AE$3,'B1+2D'!AF15,IF($B$14='B1+2D'!$AN$3,'B1+2D'!AO15,IF($B$14='B1+2D'!$AW$3,'B1+2D'!AX15,""))))))</f>
        <v>0.87755102040816324</v>
      </c>
      <c r="D28" s="6">
        <f>IF($B$14='B1+2D'!$D$3,'B1+2D'!F15,IF($B$14='B1+2D'!$M$3,'B1+2D'!O15,IF($B$14='B1+2D'!$V$3,'B1+2D'!X15,IF($B$14='B1+2D'!$AE$3,'B1+2D'!AG15,IF($B$14='B1+2D'!$AN$3,'B1+2D'!AP15,IF($B$14='B1+2D'!$AW$3,'B1+2D'!AY15,""))))))</f>
        <v>6.1224489795918366E-2</v>
      </c>
      <c r="E28" s="6">
        <f>IF($B$14='B1+2D'!$D$3,'B1+2D'!G15,IF($B$14='B1+2D'!$M$3,'B1+2D'!P15,IF($B$14='B1+2D'!$V$3,'B1+2D'!Y15,IF($B$14='B1+2D'!$AE$3,'B1+2D'!AH15,IF($B$14='B1+2D'!$AN$3,'B1+2D'!AQ15,IF($B$14='B1+2D'!$AW$3,'B1+2D'!AZ15,""))))))</f>
        <v>6.1224489795918366E-2</v>
      </c>
      <c r="F28" s="6">
        <f>IF($B$14='B1+2D'!$D$3,'B1+2D'!H15,IF($B$14='B1+2D'!$M$3,'B1+2D'!Q15,IF($B$14='B1+2D'!$V$3,'B1+2D'!Z15,IF($B$14='B1+2D'!$AE$3,'B1+2D'!AI15,IF($B$14='B1+2D'!$AN$3,'B1+2D'!AR15,IF($B$14='B1+2D'!$AW$3,'B1+2D'!BA15,""))))))</f>
        <v>0</v>
      </c>
      <c r="G28" s="6">
        <f>IF($B$14='B1+2D'!$D$3,'B1+2D'!I15,IF($B$14='B1+2D'!$M$3,'B1+2D'!R15,IF($B$14='B1+2D'!$V$3,'B1+2D'!AA15,IF($B$14='B1+2D'!$AE$3,'B1+2D'!AJ15,IF($B$14='B1+2D'!$AN$3,'B1+2D'!AS15,IF($B$14='B1+2D'!$AW$3,'B1+2D'!BB15,""))))))</f>
        <v>0</v>
      </c>
      <c r="H28" s="14"/>
      <c r="I28" s="14" t="str">
        <f>IF($B$14='B1+2D'!$D$3,'B1+2D'!K15,IF($B$14='B1+2D'!$M$3,'B1+2D'!T15,IF($B$14='B1+2D'!$V$3,'B1+2D'!AC15,IF($B$14='B1+2D'!$AE$3,'B1+2D'!AL15,IF($B$14='B1+2D'!$AN$3,'B1+2D'!AU15,IF($B$14='B1+2D'!$AW$3,'B1+2D'!BD15,""))))))</f>
        <v>Yes</v>
      </c>
    </row>
    <row r="29" spans="2:9" x14ac:dyDescent="0.4">
      <c r="B29" s="13" t="s">
        <v>79</v>
      </c>
      <c r="C29" s="6">
        <f>IF($B$14='B1+2D'!$D$3,'B1+2D'!E16,IF($B$14='B1+2D'!$M$3,'B1+2D'!N16,IF($B$14='B1+2D'!$V$3,'B1+2D'!W16,IF($B$14='B1+2D'!$AE$3,'B1+2D'!AF16,IF($B$14='B1+2D'!$AN$3,'B1+2D'!AO16,IF($B$14='B1+2D'!$AW$3,'B1+2D'!AX16,""))))))</f>
        <v>0.8125</v>
      </c>
      <c r="D29" s="6">
        <f>IF($B$14='B1+2D'!$D$3,'B1+2D'!F16,IF($B$14='B1+2D'!$M$3,'B1+2D'!O16,IF($B$14='B1+2D'!$V$3,'B1+2D'!X16,IF($B$14='B1+2D'!$AE$3,'B1+2D'!AG16,IF($B$14='B1+2D'!$AN$3,'B1+2D'!AP16,IF($B$14='B1+2D'!$AW$3,'B1+2D'!AY16,""))))))</f>
        <v>0.125</v>
      </c>
      <c r="E29" s="6">
        <f>IF($B$14='B1+2D'!$D$3,'B1+2D'!G16,IF($B$14='B1+2D'!$M$3,'B1+2D'!P16,IF($B$14='B1+2D'!$V$3,'B1+2D'!Y16,IF($B$14='B1+2D'!$AE$3,'B1+2D'!AH16,IF($B$14='B1+2D'!$AN$3,'B1+2D'!AQ16,IF($B$14='B1+2D'!$AW$3,'B1+2D'!AZ16,""))))))</f>
        <v>6.25E-2</v>
      </c>
      <c r="F29" s="6">
        <f>IF($B$14='B1+2D'!$D$3,'B1+2D'!H16,IF($B$14='B1+2D'!$M$3,'B1+2D'!Q16,IF($B$14='B1+2D'!$V$3,'B1+2D'!Z16,IF($B$14='B1+2D'!$AE$3,'B1+2D'!AI16,IF($B$14='B1+2D'!$AN$3,'B1+2D'!AR16,IF($B$14='B1+2D'!$AW$3,'B1+2D'!BA16,""))))))</f>
        <v>0</v>
      </c>
      <c r="G29" s="6">
        <f>IF($B$14='B1+2D'!$D$3,'B1+2D'!I16,IF($B$14='B1+2D'!$M$3,'B1+2D'!R16,IF($B$14='B1+2D'!$V$3,'B1+2D'!AA16,IF($B$14='B1+2D'!$AE$3,'B1+2D'!AJ16,IF($B$14='B1+2D'!$AN$3,'B1+2D'!AS16,IF($B$14='B1+2D'!$AW$3,'B1+2D'!BB16,""))))))</f>
        <v>0</v>
      </c>
      <c r="H29" s="14"/>
      <c r="I29" s="14" t="str">
        <f>IF($B$14='B1+2D'!$D$3,'B1+2D'!K16,IF($B$14='B1+2D'!$M$3,'B1+2D'!T16,IF($B$14='B1+2D'!$V$3,'B1+2D'!AC16,IF($B$14='B1+2D'!$AE$3,'B1+2D'!AL16,IF($B$14='B1+2D'!$AN$3,'B1+2D'!AU16,IF($B$14='B1+2D'!$AW$3,'B1+2D'!BD16,""))))))</f>
        <v>Yes</v>
      </c>
    </row>
    <row r="30" spans="2:9" x14ac:dyDescent="0.4">
      <c r="B30" s="13" t="s">
        <v>80</v>
      </c>
      <c r="C30" s="6">
        <f>IF($B$14='B1+2D'!$D$3,'B1+2D'!E17,IF($B$14='B1+2D'!$M$3,'B1+2D'!N17,IF($B$14='B1+2D'!$V$3,'B1+2D'!W17,IF($B$14='B1+2D'!$AE$3,'B1+2D'!AF17,IF($B$14='B1+2D'!$AN$3,'B1+2D'!AO17,IF($B$14='B1+2D'!$AW$3,'B1+2D'!AX17,""))))))</f>
        <v>0.625</v>
      </c>
      <c r="D30" s="6">
        <f>IF($B$14='B1+2D'!$D$3,'B1+2D'!F17,IF($B$14='B1+2D'!$M$3,'B1+2D'!O17,IF($B$14='B1+2D'!$V$3,'B1+2D'!X17,IF($B$14='B1+2D'!$AE$3,'B1+2D'!AG17,IF($B$14='B1+2D'!$AN$3,'B1+2D'!AP17,IF($B$14='B1+2D'!$AW$3,'B1+2D'!AY17,""))))))</f>
        <v>0.1875</v>
      </c>
      <c r="E30" s="6">
        <f>IF($B$14='B1+2D'!$D$3,'B1+2D'!G17,IF($B$14='B1+2D'!$M$3,'B1+2D'!P17,IF($B$14='B1+2D'!$V$3,'B1+2D'!Y17,IF($B$14='B1+2D'!$AE$3,'B1+2D'!AH17,IF($B$14='B1+2D'!$AN$3,'B1+2D'!AQ17,IF($B$14='B1+2D'!$AW$3,'B1+2D'!AZ17,""))))))</f>
        <v>0.14583333333333334</v>
      </c>
      <c r="F30" s="6">
        <f>IF($B$14='B1+2D'!$D$3,'B1+2D'!H17,IF($B$14='B1+2D'!$M$3,'B1+2D'!Q17,IF($B$14='B1+2D'!$V$3,'B1+2D'!Z17,IF($B$14='B1+2D'!$AE$3,'B1+2D'!AI17,IF($B$14='B1+2D'!$AN$3,'B1+2D'!AR17,IF($B$14='B1+2D'!$AW$3,'B1+2D'!BA17,""))))))</f>
        <v>4.1666666666666664E-2</v>
      </c>
      <c r="G30" s="6">
        <f>IF($B$14='B1+2D'!$D$3,'B1+2D'!I17,IF($B$14='B1+2D'!$M$3,'B1+2D'!R17,IF($B$14='B1+2D'!$V$3,'B1+2D'!AA17,IF($B$14='B1+2D'!$AE$3,'B1+2D'!AJ17,IF($B$14='B1+2D'!$AN$3,'B1+2D'!AS17,IF($B$14='B1+2D'!$AW$3,'B1+2D'!BB17,""))))))</f>
        <v>0</v>
      </c>
      <c r="H30" s="14"/>
      <c r="I30" s="14" t="str">
        <f>IF($B$14='B1+2D'!$D$3,'B1+2D'!K17,IF($B$14='B1+2D'!$M$3,'B1+2D'!T17,IF($B$14='B1+2D'!$V$3,'B1+2D'!AC17,IF($B$14='B1+2D'!$AE$3,'B1+2D'!AL17,IF($B$14='B1+2D'!$AN$3,'B1+2D'!AU17,IF($B$14='B1+2D'!$AW$3,'B1+2D'!BD17,""))))))</f>
        <v>Yes</v>
      </c>
    </row>
    <row r="31" spans="2:9" x14ac:dyDescent="0.4">
      <c r="B31" s="13" t="s">
        <v>81</v>
      </c>
      <c r="C31" s="6">
        <f>IF($B$14='B1+2D'!$D$3,'B1+2D'!E18,IF($B$14='B1+2D'!$M$3,'B1+2D'!N18,IF($B$14='B1+2D'!$V$3,'B1+2D'!W18,IF($B$14='B1+2D'!$AE$3,'B1+2D'!AF18,IF($B$14='B1+2D'!$AN$3,'B1+2D'!AO18,IF($B$14='B1+2D'!$AW$3,'B1+2D'!AX18,""))))))</f>
        <v>0.93877551020408168</v>
      </c>
      <c r="D31" s="6">
        <f>IF($B$14='B1+2D'!$D$3,'B1+2D'!F18,IF($B$14='B1+2D'!$M$3,'B1+2D'!O18,IF($B$14='B1+2D'!$V$3,'B1+2D'!X18,IF($B$14='B1+2D'!$AE$3,'B1+2D'!AG18,IF($B$14='B1+2D'!$AN$3,'B1+2D'!AP18,IF($B$14='B1+2D'!$AW$3,'B1+2D'!AY18,""))))))</f>
        <v>6.1224489795918366E-2</v>
      </c>
      <c r="E31" s="6">
        <f>IF($B$14='B1+2D'!$D$3,'B1+2D'!G18,IF($B$14='B1+2D'!$M$3,'B1+2D'!P18,IF($B$14='B1+2D'!$V$3,'B1+2D'!Y18,IF($B$14='B1+2D'!$AE$3,'B1+2D'!AH18,IF($B$14='B1+2D'!$AN$3,'B1+2D'!AQ18,IF($B$14='B1+2D'!$AW$3,'B1+2D'!AZ18,""))))))</f>
        <v>0</v>
      </c>
      <c r="F31" s="6">
        <f>IF($B$14='B1+2D'!$D$3,'B1+2D'!H18,IF($B$14='B1+2D'!$M$3,'B1+2D'!Q18,IF($B$14='B1+2D'!$V$3,'B1+2D'!Z18,IF($B$14='B1+2D'!$AE$3,'B1+2D'!AI18,IF($B$14='B1+2D'!$AN$3,'B1+2D'!AR18,IF($B$14='B1+2D'!$AW$3,'B1+2D'!BA18,""))))))</f>
        <v>0</v>
      </c>
      <c r="G31" s="6">
        <f>IF($B$14='B1+2D'!$D$3,'B1+2D'!I18,IF($B$14='B1+2D'!$M$3,'B1+2D'!R18,IF($B$14='B1+2D'!$V$3,'B1+2D'!AA18,IF($B$14='B1+2D'!$AE$3,'B1+2D'!AJ18,IF($B$14='B1+2D'!$AN$3,'B1+2D'!AS18,IF($B$14='B1+2D'!$AW$3,'B1+2D'!BB18,""))))))</f>
        <v>0</v>
      </c>
      <c r="H31" s="14"/>
      <c r="I31" s="14" t="str">
        <f>IF($B$14='B1+2D'!$D$3,'B1+2D'!K18,IF($B$14='B1+2D'!$M$3,'B1+2D'!T18,IF($B$14='B1+2D'!$V$3,'B1+2D'!AC18,IF($B$14='B1+2D'!$AE$3,'B1+2D'!AL18,IF($B$14='B1+2D'!$AN$3,'B1+2D'!AU18,IF($B$14='B1+2D'!$AW$3,'B1+2D'!BD18,""))))))</f>
        <v>Yes</v>
      </c>
    </row>
    <row r="32" spans="2:9" x14ac:dyDescent="0.4">
      <c r="B32" s="13" t="s">
        <v>82</v>
      </c>
      <c r="C32" s="6">
        <f>IF($B$14='B1+2D'!$D$3,'B1+2D'!E19,IF($B$14='B1+2D'!$M$3,'B1+2D'!N19,IF($B$14='B1+2D'!$V$3,'B1+2D'!W19,IF($B$14='B1+2D'!$AE$3,'B1+2D'!AF19,IF($B$14='B1+2D'!$AN$3,'B1+2D'!AO19,IF($B$14='B1+2D'!$AW$3,'B1+2D'!AX19,""))))))</f>
        <v>0.83673469387755106</v>
      </c>
      <c r="D32" s="6">
        <f>IF($B$14='B1+2D'!$D$3,'B1+2D'!F19,IF($B$14='B1+2D'!$M$3,'B1+2D'!O19,IF($B$14='B1+2D'!$V$3,'B1+2D'!X19,IF($B$14='B1+2D'!$AE$3,'B1+2D'!AG19,IF($B$14='B1+2D'!$AN$3,'B1+2D'!AP19,IF($B$14='B1+2D'!$AW$3,'B1+2D'!AY19,""))))))</f>
        <v>0.14285714285714285</v>
      </c>
      <c r="E32" s="6">
        <f>IF($B$14='B1+2D'!$D$3,'B1+2D'!G19,IF($B$14='B1+2D'!$M$3,'B1+2D'!P19,IF($B$14='B1+2D'!$V$3,'B1+2D'!Y19,IF($B$14='B1+2D'!$AE$3,'B1+2D'!AH19,IF($B$14='B1+2D'!$AN$3,'B1+2D'!AQ19,IF($B$14='B1+2D'!$AW$3,'B1+2D'!AZ19,""))))))</f>
        <v>2.0408163265306121E-2</v>
      </c>
      <c r="F32" s="6">
        <f>IF($B$14='B1+2D'!$D$3,'B1+2D'!H19,IF($B$14='B1+2D'!$M$3,'B1+2D'!Q19,IF($B$14='B1+2D'!$V$3,'B1+2D'!Z19,IF($B$14='B1+2D'!$AE$3,'B1+2D'!AI19,IF($B$14='B1+2D'!$AN$3,'B1+2D'!AR19,IF($B$14='B1+2D'!$AW$3,'B1+2D'!BA19,""))))))</f>
        <v>0</v>
      </c>
      <c r="G32" s="6">
        <f>IF($B$14='B1+2D'!$D$3,'B1+2D'!I19,IF($B$14='B1+2D'!$M$3,'B1+2D'!R19,IF($B$14='B1+2D'!$V$3,'B1+2D'!AA19,IF($B$14='B1+2D'!$AE$3,'B1+2D'!AJ19,IF($B$14='B1+2D'!$AN$3,'B1+2D'!AS19,IF($B$14='B1+2D'!$AW$3,'B1+2D'!BB19,""))))))</f>
        <v>0</v>
      </c>
      <c r="H32" s="14"/>
      <c r="I32" s="14" t="str">
        <f>IF($B$14='B1+2D'!$D$3,'B1+2D'!K19,IF($B$14='B1+2D'!$M$3,'B1+2D'!T19,IF($B$14='B1+2D'!$V$3,'B1+2D'!AC19,IF($B$14='B1+2D'!$AE$3,'B1+2D'!AL19,IF($B$14='B1+2D'!$AN$3,'B1+2D'!AU19,IF($B$14='B1+2D'!$AW$3,'B1+2D'!BD19,""))))))</f>
        <v>Yes</v>
      </c>
    </row>
    <row r="33" spans="2:9" x14ac:dyDescent="0.4">
      <c r="B33" s="13" t="s">
        <v>83</v>
      </c>
      <c r="C33" s="6">
        <f>IF($B$14='B1+2D'!$D$3,'B1+2D'!E20,IF($B$14='B1+2D'!$M$3,'B1+2D'!N20,IF($B$14='B1+2D'!$V$3,'B1+2D'!W20,IF($B$14='B1+2D'!$AE$3,'B1+2D'!AF20,IF($B$14='B1+2D'!$AN$3,'B1+2D'!AO20,IF($B$14='B1+2D'!$AW$3,'B1+2D'!AX20,""))))))</f>
        <v>0.89795918367346939</v>
      </c>
      <c r="D33" s="6">
        <f>IF($B$14='B1+2D'!$D$3,'B1+2D'!F20,IF($B$14='B1+2D'!$M$3,'B1+2D'!O20,IF($B$14='B1+2D'!$V$3,'B1+2D'!X20,IF($B$14='B1+2D'!$AE$3,'B1+2D'!AG20,IF($B$14='B1+2D'!$AN$3,'B1+2D'!AP20,IF($B$14='B1+2D'!$AW$3,'B1+2D'!AY20,""))))))</f>
        <v>8.1632653061224483E-2</v>
      </c>
      <c r="E33" s="6">
        <f>IF($B$14='B1+2D'!$D$3,'B1+2D'!G20,IF($B$14='B1+2D'!$M$3,'B1+2D'!P20,IF($B$14='B1+2D'!$V$3,'B1+2D'!Y20,IF($B$14='B1+2D'!$AE$3,'B1+2D'!AH20,IF($B$14='B1+2D'!$AN$3,'B1+2D'!AQ20,IF($B$14='B1+2D'!$AW$3,'B1+2D'!AZ20,""))))))</f>
        <v>0</v>
      </c>
      <c r="F33" s="6">
        <f>IF($B$14='B1+2D'!$D$3,'B1+2D'!H20,IF($B$14='B1+2D'!$M$3,'B1+2D'!Q20,IF($B$14='B1+2D'!$V$3,'B1+2D'!Z20,IF($B$14='B1+2D'!$AE$3,'B1+2D'!AI20,IF($B$14='B1+2D'!$AN$3,'B1+2D'!AR20,IF($B$14='B1+2D'!$AW$3,'B1+2D'!BA20,""))))))</f>
        <v>0</v>
      </c>
      <c r="G33" s="6">
        <f>IF($B$14='B1+2D'!$D$3,'B1+2D'!I20,IF($B$14='B1+2D'!$M$3,'B1+2D'!R20,IF($B$14='B1+2D'!$V$3,'B1+2D'!AA20,IF($B$14='B1+2D'!$AE$3,'B1+2D'!AJ20,IF($B$14='B1+2D'!$AN$3,'B1+2D'!AS20,IF($B$14='B1+2D'!$AW$3,'B1+2D'!BB20,""))))))</f>
        <v>2.0408163265306121E-2</v>
      </c>
      <c r="H33" s="14"/>
      <c r="I33" s="14" t="str">
        <f>IF($B$14='B1+2D'!$D$3,'B1+2D'!K20,IF($B$14='B1+2D'!$M$3,'B1+2D'!T20,IF($B$14='B1+2D'!$V$3,'B1+2D'!AC20,IF($B$14='B1+2D'!$AE$3,'B1+2D'!AL20,IF($B$14='B1+2D'!$AN$3,'B1+2D'!AU20,IF($B$14='B1+2D'!$AW$3,'B1+2D'!BD20,""))))))</f>
        <v>Yes</v>
      </c>
    </row>
    <row r="34" spans="2:9" x14ac:dyDescent="0.4">
      <c r="B34" s="13" t="s">
        <v>84</v>
      </c>
      <c r="C34" s="6">
        <f>IF($B$14='B1+2D'!$D$3,'B1+2D'!E21,IF($B$14='B1+2D'!$M$3,'B1+2D'!N21,IF($B$14='B1+2D'!$V$3,'B1+2D'!W21,IF($B$14='B1+2D'!$AE$3,'B1+2D'!AF21,IF($B$14='B1+2D'!$AN$3,'B1+2D'!AO21,IF($B$14='B1+2D'!$AW$3,'B1+2D'!AX21,""))))))</f>
        <v>0.44897959183673469</v>
      </c>
      <c r="D34" s="6">
        <f>IF($B$14='B1+2D'!$D$3,'B1+2D'!F21,IF($B$14='B1+2D'!$M$3,'B1+2D'!O21,IF($B$14='B1+2D'!$V$3,'B1+2D'!X21,IF($B$14='B1+2D'!$AE$3,'B1+2D'!AG21,IF($B$14='B1+2D'!$AN$3,'B1+2D'!AP21,IF($B$14='B1+2D'!$AW$3,'B1+2D'!AY21,""))))))</f>
        <v>0.32653061224489793</v>
      </c>
      <c r="E34" s="6">
        <f>IF($B$14='B1+2D'!$D$3,'B1+2D'!G21,IF($B$14='B1+2D'!$M$3,'B1+2D'!P21,IF($B$14='B1+2D'!$V$3,'B1+2D'!Y21,IF($B$14='B1+2D'!$AE$3,'B1+2D'!AH21,IF($B$14='B1+2D'!$AN$3,'B1+2D'!AQ21,IF($B$14='B1+2D'!$AW$3,'B1+2D'!AZ21,""))))))</f>
        <v>0.18367346938775511</v>
      </c>
      <c r="F34" s="6">
        <f>IF($B$14='B1+2D'!$D$3,'B1+2D'!H21,IF($B$14='B1+2D'!$M$3,'B1+2D'!Q21,IF($B$14='B1+2D'!$V$3,'B1+2D'!Z21,IF($B$14='B1+2D'!$AE$3,'B1+2D'!AI21,IF($B$14='B1+2D'!$AN$3,'B1+2D'!AR21,IF($B$14='B1+2D'!$AW$3,'B1+2D'!BA21,""))))))</f>
        <v>2.0408163265306121E-2</v>
      </c>
      <c r="G34" s="6">
        <f>IF($B$14='B1+2D'!$D$3,'B1+2D'!I21,IF($B$14='B1+2D'!$M$3,'B1+2D'!R21,IF($B$14='B1+2D'!$V$3,'B1+2D'!AA21,IF($B$14='B1+2D'!$AE$3,'B1+2D'!AJ21,IF($B$14='B1+2D'!$AN$3,'B1+2D'!AS21,IF($B$14='B1+2D'!$AW$3,'B1+2D'!BB21,""))))))</f>
        <v>2.0408163265306121E-2</v>
      </c>
      <c r="H34" s="14"/>
      <c r="I34" s="14" t="str">
        <f>IF($B$14='B1+2D'!$D$3,'B1+2D'!K21,IF($B$14='B1+2D'!$M$3,'B1+2D'!T21,IF($B$14='B1+2D'!$V$3,'B1+2D'!AC21,IF($B$14='B1+2D'!$AE$3,'B1+2D'!AL21,IF($B$14='B1+2D'!$AN$3,'B1+2D'!AU21,IF($B$14='B1+2D'!$AW$3,'B1+2D'!BD21,""))))))</f>
        <v>Yes</v>
      </c>
    </row>
    <row r="35" spans="2:9" x14ac:dyDescent="0.4">
      <c r="B35" s="13" t="s">
        <v>85</v>
      </c>
      <c r="C35" s="6">
        <f>IF($B$14='B1+2D'!$D$3,'B1+2D'!E22,IF($B$14='B1+2D'!$M$3,'B1+2D'!N22,IF($B$14='B1+2D'!$V$3,'B1+2D'!W22,IF($B$14='B1+2D'!$AE$3,'B1+2D'!AF22,IF($B$14='B1+2D'!$AN$3,'B1+2D'!AO22,IF($B$14='B1+2D'!$AW$3,'B1+2D'!AX22,""))))))</f>
        <v>0.3888888888888889</v>
      </c>
      <c r="D35" s="6">
        <f>IF($B$14='B1+2D'!$D$3,'B1+2D'!F22,IF($B$14='B1+2D'!$M$3,'B1+2D'!O22,IF($B$14='B1+2D'!$V$3,'B1+2D'!X22,IF($B$14='B1+2D'!$AE$3,'B1+2D'!AG22,IF($B$14='B1+2D'!$AN$3,'B1+2D'!AP22,IF($B$14='B1+2D'!$AW$3,'B1+2D'!AY22,""))))))</f>
        <v>0.19444444444444445</v>
      </c>
      <c r="E35" s="6">
        <f>IF($B$14='B1+2D'!$D$3,'B1+2D'!G22,IF($B$14='B1+2D'!$M$3,'B1+2D'!P22,IF($B$14='B1+2D'!$V$3,'B1+2D'!Y22,IF($B$14='B1+2D'!$AE$3,'B1+2D'!AH22,IF($B$14='B1+2D'!$AN$3,'B1+2D'!AQ22,IF($B$14='B1+2D'!$AW$3,'B1+2D'!AZ22,""))))))</f>
        <v>0.30555555555555558</v>
      </c>
      <c r="F35" s="6">
        <f>IF($B$14='B1+2D'!$D$3,'B1+2D'!H22,IF($B$14='B1+2D'!$M$3,'B1+2D'!Q22,IF($B$14='B1+2D'!$V$3,'B1+2D'!Z22,IF($B$14='B1+2D'!$AE$3,'B1+2D'!AI22,IF($B$14='B1+2D'!$AN$3,'B1+2D'!AR22,IF($B$14='B1+2D'!$AW$3,'B1+2D'!BA22,""))))))</f>
        <v>5.5555555555555552E-2</v>
      </c>
      <c r="G35" s="6">
        <f>IF($B$14='B1+2D'!$D$3,'B1+2D'!I22,IF($B$14='B1+2D'!$M$3,'B1+2D'!R22,IF($B$14='B1+2D'!$V$3,'B1+2D'!AA22,IF($B$14='B1+2D'!$AE$3,'B1+2D'!AJ22,IF($B$14='B1+2D'!$AN$3,'B1+2D'!AS22,IF($B$14='B1+2D'!$AW$3,'B1+2D'!BB22,""))))))</f>
        <v>5.5555555555555552E-2</v>
      </c>
      <c r="H35" s="14"/>
      <c r="I35" s="14" t="str">
        <f>IF($B$14='B1+2D'!$D$3,'B1+2D'!K22,IF($B$14='B1+2D'!$M$3,'B1+2D'!T22,IF($B$14='B1+2D'!$V$3,'B1+2D'!AC22,IF($B$14='B1+2D'!$AE$3,'B1+2D'!AL22,IF($B$14='B1+2D'!$AN$3,'B1+2D'!AU22,IF($B$14='B1+2D'!$AW$3,'B1+2D'!BD22,""))))))</f>
        <v>Without consensus</v>
      </c>
    </row>
    <row r="36" spans="2:9" x14ac:dyDescent="0.4">
      <c r="B36" s="13" t="s">
        <v>86</v>
      </c>
      <c r="C36" s="6">
        <f>IF($B$14='B1+2D'!$D$3,'B1+2D'!E23,IF($B$14='B1+2D'!$M$3,'B1+2D'!N23,IF($B$14='B1+2D'!$V$3,'B1+2D'!W23,IF($B$14='B1+2D'!$AE$3,'B1+2D'!AF23,IF($B$14='B1+2D'!$AN$3,'B1+2D'!AO23,IF($B$14='B1+2D'!$AW$3,'B1+2D'!AX23,""))))))</f>
        <v>0.19444444444444445</v>
      </c>
      <c r="D36" s="6">
        <f>IF($B$14='B1+2D'!$D$3,'B1+2D'!F23,IF($B$14='B1+2D'!$M$3,'B1+2D'!O23,IF($B$14='B1+2D'!$V$3,'B1+2D'!X23,IF($B$14='B1+2D'!$AE$3,'B1+2D'!AG23,IF($B$14='B1+2D'!$AN$3,'B1+2D'!AP23,IF($B$14='B1+2D'!$AW$3,'B1+2D'!AY23,""))))))</f>
        <v>0.1388888888888889</v>
      </c>
      <c r="E36" s="6">
        <f>IF($B$14='B1+2D'!$D$3,'B1+2D'!G23,IF($B$14='B1+2D'!$M$3,'B1+2D'!P23,IF($B$14='B1+2D'!$V$3,'B1+2D'!Y23,IF($B$14='B1+2D'!$AE$3,'B1+2D'!AH23,IF($B$14='B1+2D'!$AN$3,'B1+2D'!AQ23,IF($B$14='B1+2D'!$AW$3,'B1+2D'!AZ23,""))))))</f>
        <v>0.3888888888888889</v>
      </c>
      <c r="F36" s="6">
        <f>IF($B$14='B1+2D'!$D$3,'B1+2D'!H23,IF($B$14='B1+2D'!$M$3,'B1+2D'!Q23,IF($B$14='B1+2D'!$V$3,'B1+2D'!Z23,IF($B$14='B1+2D'!$AE$3,'B1+2D'!AI23,IF($B$14='B1+2D'!$AN$3,'B1+2D'!AR23,IF($B$14='B1+2D'!$AW$3,'B1+2D'!BA23,""))))))</f>
        <v>0.1388888888888889</v>
      </c>
      <c r="G36" s="6">
        <f>IF($B$14='B1+2D'!$D$3,'B1+2D'!I23,IF($B$14='B1+2D'!$M$3,'B1+2D'!R23,IF($B$14='B1+2D'!$V$3,'B1+2D'!AA23,IF($B$14='B1+2D'!$AE$3,'B1+2D'!AJ23,IF($B$14='B1+2D'!$AN$3,'B1+2D'!AS23,IF($B$14='B1+2D'!$AW$3,'B1+2D'!BB23,""))))))</f>
        <v>0.1388888888888889</v>
      </c>
      <c r="H36" s="14"/>
      <c r="I36" s="14" t="str">
        <f>IF($B$14='B1+2D'!$D$3,'B1+2D'!K23,IF($B$14='B1+2D'!$M$3,'B1+2D'!T23,IF($B$14='B1+2D'!$V$3,'B1+2D'!AC23,IF($B$14='B1+2D'!$AE$3,'B1+2D'!AL23,IF($B$14='B1+2D'!$AN$3,'B1+2D'!AU23,IF($B$14='B1+2D'!$AW$3,'B1+2D'!BD23,""))))))</f>
        <v>Without consensus</v>
      </c>
    </row>
    <row r="37" spans="2:9" x14ac:dyDescent="0.4">
      <c r="B37" s="13" t="s">
        <v>87</v>
      </c>
      <c r="C37" s="6">
        <f>IF($B$14='B1+2D'!$D$3,'B1+2D'!E24,IF($B$14='B1+2D'!$M$3,'B1+2D'!N24,IF($B$14='B1+2D'!$V$3,'B1+2D'!W24,IF($B$14='B1+2D'!$AE$3,'B1+2D'!AF24,IF($B$14='B1+2D'!$AN$3,'B1+2D'!AO24,IF($B$14='B1+2D'!$AW$3,'B1+2D'!AX24,""))))))</f>
        <v>0.44444444444444442</v>
      </c>
      <c r="D37" s="6">
        <f>IF($B$14='B1+2D'!$D$3,'B1+2D'!F24,IF($B$14='B1+2D'!$M$3,'B1+2D'!O24,IF($B$14='B1+2D'!$V$3,'B1+2D'!X24,IF($B$14='B1+2D'!$AE$3,'B1+2D'!AG24,IF($B$14='B1+2D'!$AN$3,'B1+2D'!AP24,IF($B$14='B1+2D'!$AW$3,'B1+2D'!AY24,""))))))</f>
        <v>0.25</v>
      </c>
      <c r="E37" s="6">
        <f>IF($B$14='B1+2D'!$D$3,'B1+2D'!G24,IF($B$14='B1+2D'!$M$3,'B1+2D'!P24,IF($B$14='B1+2D'!$V$3,'B1+2D'!Y24,IF($B$14='B1+2D'!$AE$3,'B1+2D'!AH24,IF($B$14='B1+2D'!$AN$3,'B1+2D'!AQ24,IF($B$14='B1+2D'!$AW$3,'B1+2D'!AZ24,""))))))</f>
        <v>0.19444444444444445</v>
      </c>
      <c r="F37" s="6">
        <f>IF($B$14='B1+2D'!$D$3,'B1+2D'!H24,IF($B$14='B1+2D'!$M$3,'B1+2D'!Q24,IF($B$14='B1+2D'!$V$3,'B1+2D'!Z24,IF($B$14='B1+2D'!$AE$3,'B1+2D'!AI24,IF($B$14='B1+2D'!$AN$3,'B1+2D'!AR24,IF($B$14='B1+2D'!$AW$3,'B1+2D'!BA24,""))))))</f>
        <v>8.3333333333333329E-2</v>
      </c>
      <c r="G37" s="6">
        <f>IF($B$14='B1+2D'!$D$3,'B1+2D'!I24,IF($B$14='B1+2D'!$M$3,'B1+2D'!R24,IF($B$14='B1+2D'!$V$3,'B1+2D'!AA24,IF($B$14='B1+2D'!$AE$3,'B1+2D'!AJ24,IF($B$14='B1+2D'!$AN$3,'B1+2D'!AS24,IF($B$14='B1+2D'!$AW$3,'B1+2D'!BB24,""))))))</f>
        <v>2.7777777777777776E-2</v>
      </c>
      <c r="H37" s="14"/>
      <c r="I37" s="14" t="str">
        <f>IF($B$14='B1+2D'!$D$3,'B1+2D'!K24,IF($B$14='B1+2D'!$M$3,'B1+2D'!T24,IF($B$14='B1+2D'!$V$3,'B1+2D'!AC24,IF($B$14='B1+2D'!$AE$3,'B1+2D'!AL24,IF($B$14='B1+2D'!$AN$3,'B1+2D'!AU24,IF($B$14='B1+2D'!$AW$3,'B1+2D'!BD24,""))))))</f>
        <v>Without consensus</v>
      </c>
    </row>
    <row r="38" spans="2:9" x14ac:dyDescent="0.4">
      <c r="B38" s="13" t="s">
        <v>88</v>
      </c>
      <c r="C38" s="6">
        <f>IF($B$14='B1+2D'!$D$3,'B1+2D'!E25,IF($B$14='B1+2D'!$M$3,'B1+2D'!N25,IF($B$14='B1+2D'!$V$3,'B1+2D'!W25,IF($B$14='B1+2D'!$AE$3,'B1+2D'!AF25,IF($B$14='B1+2D'!$AN$3,'B1+2D'!AO25,IF($B$14='B1+2D'!$AW$3,'B1+2D'!AX25,""))))))</f>
        <v>0.19444444444444445</v>
      </c>
      <c r="D38" s="6">
        <f>IF($B$14='B1+2D'!$D$3,'B1+2D'!F25,IF($B$14='B1+2D'!$M$3,'B1+2D'!O25,IF($B$14='B1+2D'!$V$3,'B1+2D'!X25,IF($B$14='B1+2D'!$AE$3,'B1+2D'!AG25,IF($B$14='B1+2D'!$AN$3,'B1+2D'!AP25,IF($B$14='B1+2D'!$AW$3,'B1+2D'!AY25,""))))))</f>
        <v>0.25</v>
      </c>
      <c r="E38" s="6">
        <f>IF($B$14='B1+2D'!$D$3,'B1+2D'!G25,IF($B$14='B1+2D'!$M$3,'B1+2D'!P25,IF($B$14='B1+2D'!$V$3,'B1+2D'!Y25,IF($B$14='B1+2D'!$AE$3,'B1+2D'!AH25,IF($B$14='B1+2D'!$AN$3,'B1+2D'!AQ25,IF($B$14='B1+2D'!$AW$3,'B1+2D'!AZ25,""))))))</f>
        <v>0.25</v>
      </c>
      <c r="F38" s="6">
        <f>IF($B$14='B1+2D'!$D$3,'B1+2D'!H25,IF($B$14='B1+2D'!$M$3,'B1+2D'!Q25,IF($B$14='B1+2D'!$V$3,'B1+2D'!Z25,IF($B$14='B1+2D'!$AE$3,'B1+2D'!AI25,IF($B$14='B1+2D'!$AN$3,'B1+2D'!AR25,IF($B$14='B1+2D'!$AW$3,'B1+2D'!BA25,""))))))</f>
        <v>0.1388888888888889</v>
      </c>
      <c r="G38" s="6">
        <f>IF($B$14='B1+2D'!$D$3,'B1+2D'!I25,IF($B$14='B1+2D'!$M$3,'B1+2D'!R25,IF($B$14='B1+2D'!$V$3,'B1+2D'!AA25,IF($B$14='B1+2D'!$AE$3,'B1+2D'!AJ25,IF($B$14='B1+2D'!$AN$3,'B1+2D'!AS25,IF($B$14='B1+2D'!$AW$3,'B1+2D'!BB25,""))))))</f>
        <v>0.16666666666666666</v>
      </c>
      <c r="H38" s="14"/>
      <c r="I38" s="14" t="str">
        <f>IF($B$14='B1+2D'!$D$3,'B1+2D'!K25,IF($B$14='B1+2D'!$M$3,'B1+2D'!T25,IF($B$14='B1+2D'!$V$3,'B1+2D'!AC25,IF($B$14='B1+2D'!$AE$3,'B1+2D'!AL25,IF($B$14='B1+2D'!$AN$3,'B1+2D'!AU25,IF($B$14='B1+2D'!$AW$3,'B1+2D'!BD25,""))))))</f>
        <v>Without consensus</v>
      </c>
    </row>
    <row r="39" spans="2:9" x14ac:dyDescent="0.4">
      <c r="B39" s="13" t="s">
        <v>89</v>
      </c>
      <c r="C39" s="6">
        <f>IF($B$14='B1+2D'!$D$3,'B1+2D'!E26,IF($B$14='B1+2D'!$M$3,'B1+2D'!N26,IF($B$14='B1+2D'!$V$3,'B1+2D'!W26,IF($B$14='B1+2D'!$AE$3,'B1+2D'!AF26,IF($B$14='B1+2D'!$AN$3,'B1+2D'!AO26,IF($B$14='B1+2D'!$AW$3,'B1+2D'!AX26,""))))))</f>
        <v>0.8125</v>
      </c>
      <c r="D39" s="6">
        <f>IF($B$14='B1+2D'!$D$3,'B1+2D'!F26,IF($B$14='B1+2D'!$M$3,'B1+2D'!O26,IF($B$14='B1+2D'!$V$3,'B1+2D'!X26,IF($B$14='B1+2D'!$AE$3,'B1+2D'!AG26,IF($B$14='B1+2D'!$AN$3,'B1+2D'!AP26,IF($B$14='B1+2D'!$AW$3,'B1+2D'!AY26,""))))))</f>
        <v>0</v>
      </c>
      <c r="E39" s="6">
        <f>IF($B$14='B1+2D'!$D$3,'B1+2D'!G26,IF($B$14='B1+2D'!$M$3,'B1+2D'!P26,IF($B$14='B1+2D'!$V$3,'B1+2D'!Y26,IF($B$14='B1+2D'!$AE$3,'B1+2D'!AH26,IF($B$14='B1+2D'!$AN$3,'B1+2D'!AQ26,IF($B$14='B1+2D'!$AW$3,'B1+2D'!AZ26,""))))))</f>
        <v>0.16666666666666666</v>
      </c>
      <c r="F39" s="6">
        <f>IF($B$14='B1+2D'!$D$3,'B1+2D'!H26,IF($B$14='B1+2D'!$M$3,'B1+2D'!Q26,IF($B$14='B1+2D'!$V$3,'B1+2D'!Z26,IF($B$14='B1+2D'!$AE$3,'B1+2D'!AI26,IF($B$14='B1+2D'!$AN$3,'B1+2D'!AR26,IF($B$14='B1+2D'!$AW$3,'B1+2D'!BA26,""))))))</f>
        <v>2.0833333333333332E-2</v>
      </c>
      <c r="G39" s="6">
        <f>IF($B$14='B1+2D'!$D$3,'B1+2D'!I26,IF($B$14='B1+2D'!$M$3,'B1+2D'!R26,IF($B$14='B1+2D'!$V$3,'B1+2D'!AA26,IF($B$14='B1+2D'!$AE$3,'B1+2D'!AJ26,IF($B$14='B1+2D'!$AN$3,'B1+2D'!AS26,IF($B$14='B1+2D'!$AW$3,'B1+2D'!BB26,""))))))</f>
        <v>0</v>
      </c>
      <c r="H39" s="14"/>
      <c r="I39" s="14" t="str">
        <f>IF($B$14='B1+2D'!$D$3,'B1+2D'!K26,IF($B$14='B1+2D'!$M$3,'B1+2D'!T26,IF($B$14='B1+2D'!$V$3,'B1+2D'!AC26,IF($B$14='B1+2D'!$AE$3,'B1+2D'!AL26,IF($B$14='B1+2D'!$AN$3,'B1+2D'!AU26,IF($B$14='B1+2D'!$AW$3,'B1+2D'!BD26,""))))))</f>
        <v>Yes</v>
      </c>
    </row>
    <row r="40" spans="2:9" x14ac:dyDescent="0.4">
      <c r="B40" s="13" t="s">
        <v>90</v>
      </c>
      <c r="C40" s="6">
        <f>IF($B$14='B1+2D'!$D$3,'B1+2D'!E27,IF($B$14='B1+2D'!$M$3,'B1+2D'!N27,IF($B$14='B1+2D'!$V$3,'B1+2D'!W27,IF($B$14='B1+2D'!$AE$3,'B1+2D'!AF27,IF($B$14='B1+2D'!$AN$3,'B1+2D'!AO27,IF($B$14='B1+2D'!$AW$3,'B1+2D'!AX27,""))))))</f>
        <v>0.44444444444444442</v>
      </c>
      <c r="D40" s="6">
        <f>IF($B$14='B1+2D'!$D$3,'B1+2D'!F27,IF($B$14='B1+2D'!$M$3,'B1+2D'!O27,IF($B$14='B1+2D'!$V$3,'B1+2D'!X27,IF($B$14='B1+2D'!$AE$3,'B1+2D'!AG27,IF($B$14='B1+2D'!$AN$3,'B1+2D'!AP27,IF($B$14='B1+2D'!$AW$3,'B1+2D'!AY27,""))))))</f>
        <v>0.1388888888888889</v>
      </c>
      <c r="E40" s="6">
        <f>IF($B$14='B1+2D'!$D$3,'B1+2D'!G27,IF($B$14='B1+2D'!$M$3,'B1+2D'!P27,IF($B$14='B1+2D'!$V$3,'B1+2D'!Y27,IF($B$14='B1+2D'!$AE$3,'B1+2D'!AH27,IF($B$14='B1+2D'!$AN$3,'B1+2D'!AQ27,IF($B$14='B1+2D'!$AW$3,'B1+2D'!AZ27,""))))))</f>
        <v>0.19444444444444445</v>
      </c>
      <c r="F40" s="6">
        <f>IF($B$14='B1+2D'!$D$3,'B1+2D'!H27,IF($B$14='B1+2D'!$M$3,'B1+2D'!Q27,IF($B$14='B1+2D'!$V$3,'B1+2D'!Z27,IF($B$14='B1+2D'!$AE$3,'B1+2D'!AI27,IF($B$14='B1+2D'!$AN$3,'B1+2D'!AR27,IF($B$14='B1+2D'!$AW$3,'B1+2D'!BA27,""))))))</f>
        <v>0.1111111111111111</v>
      </c>
      <c r="G40" s="6">
        <f>IF($B$14='B1+2D'!$D$3,'B1+2D'!I27,IF($B$14='B1+2D'!$M$3,'B1+2D'!R27,IF($B$14='B1+2D'!$V$3,'B1+2D'!AA27,IF($B$14='B1+2D'!$AE$3,'B1+2D'!AJ27,IF($B$14='B1+2D'!$AN$3,'B1+2D'!AS27,IF($B$14='B1+2D'!$AW$3,'B1+2D'!BB27,""))))))</f>
        <v>0.1111111111111111</v>
      </c>
      <c r="H40" s="14"/>
      <c r="I40" s="14" t="str">
        <f>IF($B$14='B1+2D'!$D$3,'B1+2D'!K27,IF($B$14='B1+2D'!$M$3,'B1+2D'!T27,IF($B$14='B1+2D'!$V$3,'B1+2D'!AC27,IF($B$14='B1+2D'!$AE$3,'B1+2D'!AL27,IF($B$14='B1+2D'!$AN$3,'B1+2D'!AU27,IF($B$14='B1+2D'!$AW$3,'B1+2D'!BD27,""))))))</f>
        <v>Without consensus</v>
      </c>
    </row>
    <row r="41" spans="2:9" x14ac:dyDescent="0.4">
      <c r="B41" s="13" t="s">
        <v>91</v>
      </c>
      <c r="C41" s="6">
        <f>IF($B$14='B1+2D'!$D$3,'B1+2D'!E28,IF($B$14='B1+2D'!$M$3,'B1+2D'!N28,IF($B$14='B1+2D'!$V$3,'B1+2D'!W28,IF($B$14='B1+2D'!$AE$3,'B1+2D'!AF28,IF($B$14='B1+2D'!$AN$3,'B1+2D'!AO28,IF($B$14='B1+2D'!$AW$3,'B1+2D'!AX28,""))))))</f>
        <v>0.75</v>
      </c>
      <c r="D41" s="6">
        <f>IF($B$14='B1+2D'!$D$3,'B1+2D'!F28,IF($B$14='B1+2D'!$M$3,'B1+2D'!O28,IF($B$14='B1+2D'!$V$3,'B1+2D'!X28,IF($B$14='B1+2D'!$AE$3,'B1+2D'!AG28,IF($B$14='B1+2D'!$AN$3,'B1+2D'!AP28,IF($B$14='B1+2D'!$AW$3,'B1+2D'!AY28,""))))))</f>
        <v>0</v>
      </c>
      <c r="E41" s="6">
        <f>IF($B$14='B1+2D'!$D$3,'B1+2D'!G28,IF($B$14='B1+2D'!$M$3,'B1+2D'!P28,IF($B$14='B1+2D'!$V$3,'B1+2D'!Y28,IF($B$14='B1+2D'!$AE$3,'B1+2D'!AH28,IF($B$14='B1+2D'!$AN$3,'B1+2D'!AQ28,IF($B$14='B1+2D'!$AW$3,'B1+2D'!AZ28,""))))))</f>
        <v>0.1875</v>
      </c>
      <c r="F41" s="6">
        <f>IF($B$14='B1+2D'!$D$3,'B1+2D'!H28,IF($B$14='B1+2D'!$M$3,'B1+2D'!Q28,IF($B$14='B1+2D'!$V$3,'B1+2D'!Z28,IF($B$14='B1+2D'!$AE$3,'B1+2D'!AI28,IF($B$14='B1+2D'!$AN$3,'B1+2D'!AR28,IF($B$14='B1+2D'!$AW$3,'B1+2D'!BA28,""))))))</f>
        <v>6.25E-2</v>
      </c>
      <c r="G41" s="6">
        <f>IF($B$14='B1+2D'!$D$3,'B1+2D'!I28,IF($B$14='B1+2D'!$M$3,'B1+2D'!R28,IF($B$14='B1+2D'!$V$3,'B1+2D'!AA28,IF($B$14='B1+2D'!$AE$3,'B1+2D'!AJ28,IF($B$14='B1+2D'!$AN$3,'B1+2D'!AS28,IF($B$14='B1+2D'!$AW$3,'B1+2D'!BB28,""))))))</f>
        <v>0</v>
      </c>
      <c r="H41" s="14"/>
      <c r="I41" s="14" t="str">
        <f>IF($B$14='B1+2D'!$D$3,'B1+2D'!K28,IF($B$14='B1+2D'!$M$3,'B1+2D'!T28,IF($B$14='B1+2D'!$V$3,'B1+2D'!AC28,IF($B$14='B1+2D'!$AE$3,'B1+2D'!AL28,IF($B$14='B1+2D'!$AN$3,'B1+2D'!AU28,IF($B$14='B1+2D'!$AW$3,'B1+2D'!BD28,""))))))</f>
        <v>Yes</v>
      </c>
    </row>
    <row r="42" spans="2:9" x14ac:dyDescent="0.4">
      <c r="B42" s="13" t="s">
        <v>92</v>
      </c>
      <c r="C42" s="6">
        <f>IF($B$14='B1+2D'!$D$3,'B1+2D'!E29,IF($B$14='B1+2D'!$M$3,'B1+2D'!N29,IF($B$14='B1+2D'!$V$3,'B1+2D'!W29,IF($B$14='B1+2D'!$AE$3,'B1+2D'!AF29,IF($B$14='B1+2D'!$AN$3,'B1+2D'!AO29,IF($B$14='B1+2D'!$AW$3,'B1+2D'!AX29,""))))))</f>
        <v>0.79591836734693877</v>
      </c>
      <c r="D42" s="6">
        <f>IF($B$14='B1+2D'!$D$3,'B1+2D'!F29,IF($B$14='B1+2D'!$M$3,'B1+2D'!O29,IF($B$14='B1+2D'!$V$3,'B1+2D'!X29,IF($B$14='B1+2D'!$AE$3,'B1+2D'!AG29,IF($B$14='B1+2D'!$AN$3,'B1+2D'!AP29,IF($B$14='B1+2D'!$AW$3,'B1+2D'!AY29,""))))))</f>
        <v>0</v>
      </c>
      <c r="E42" s="6">
        <f>IF($B$14='B1+2D'!$D$3,'B1+2D'!G29,IF($B$14='B1+2D'!$M$3,'B1+2D'!P29,IF($B$14='B1+2D'!$V$3,'B1+2D'!Y29,IF($B$14='B1+2D'!$AE$3,'B1+2D'!AH29,IF($B$14='B1+2D'!$AN$3,'B1+2D'!AQ29,IF($B$14='B1+2D'!$AW$3,'B1+2D'!AZ29,""))))))</f>
        <v>0.16326530612244897</v>
      </c>
      <c r="F42" s="6">
        <f>IF($B$14='B1+2D'!$D$3,'B1+2D'!H29,IF($B$14='B1+2D'!$M$3,'B1+2D'!Q29,IF($B$14='B1+2D'!$V$3,'B1+2D'!Z29,IF($B$14='B1+2D'!$AE$3,'B1+2D'!AI29,IF($B$14='B1+2D'!$AN$3,'B1+2D'!AR29,IF($B$14='B1+2D'!$AW$3,'B1+2D'!BA29,""))))))</f>
        <v>4.0816326530612242E-2</v>
      </c>
      <c r="G42" s="6">
        <f>IF($B$14='B1+2D'!$D$3,'B1+2D'!I29,IF($B$14='B1+2D'!$M$3,'B1+2D'!R29,IF($B$14='B1+2D'!$V$3,'B1+2D'!AA29,IF($B$14='B1+2D'!$AE$3,'B1+2D'!AJ29,IF($B$14='B1+2D'!$AN$3,'B1+2D'!AS29,IF($B$14='B1+2D'!$AW$3,'B1+2D'!BB29,""))))))</f>
        <v>0</v>
      </c>
      <c r="H42" s="14"/>
      <c r="I42" s="14" t="str">
        <f>IF($B$14='B1+2D'!$D$3,'B1+2D'!K29,IF($B$14='B1+2D'!$M$3,'B1+2D'!T29,IF($B$14='B1+2D'!$V$3,'B1+2D'!AC29,IF($B$14='B1+2D'!$AE$3,'B1+2D'!AL29,IF($B$14='B1+2D'!$AN$3,'B1+2D'!AU29,IF($B$14='B1+2D'!$AW$3,'B1+2D'!BD29,""))))))</f>
        <v>Yes</v>
      </c>
    </row>
    <row r="43" spans="2:9" x14ac:dyDescent="0.4">
      <c r="B43" s="13" t="s">
        <v>93</v>
      </c>
      <c r="C43" s="6">
        <f>IF($B$14='B1+2D'!$D$3,'B1+2D'!E30,IF($B$14='B1+2D'!$M$3,'B1+2D'!N30,IF($B$14='B1+2D'!$V$3,'B1+2D'!W30,IF($B$14='B1+2D'!$AE$3,'B1+2D'!AF30,IF($B$14='B1+2D'!$AN$3,'B1+2D'!AO30,IF($B$14='B1+2D'!$AW$3,'B1+2D'!AX30,""))))))</f>
        <v>0.19444444444444445</v>
      </c>
      <c r="D43" s="6">
        <f>IF($B$14='B1+2D'!$D$3,'B1+2D'!F30,IF($B$14='B1+2D'!$M$3,'B1+2D'!O30,IF($B$14='B1+2D'!$V$3,'B1+2D'!X30,IF($B$14='B1+2D'!$AE$3,'B1+2D'!AG30,IF($B$14='B1+2D'!$AN$3,'B1+2D'!AP30,IF($B$14='B1+2D'!$AW$3,'B1+2D'!AY30,""))))))</f>
        <v>0.1111111111111111</v>
      </c>
      <c r="E43" s="6">
        <f>IF($B$14='B1+2D'!$D$3,'B1+2D'!G30,IF($B$14='B1+2D'!$M$3,'B1+2D'!P30,IF($B$14='B1+2D'!$V$3,'B1+2D'!Y30,IF($B$14='B1+2D'!$AE$3,'B1+2D'!AH30,IF($B$14='B1+2D'!$AN$3,'B1+2D'!AQ30,IF($B$14='B1+2D'!$AW$3,'B1+2D'!AZ30,""))))))</f>
        <v>0.33333333333333331</v>
      </c>
      <c r="F43" s="6">
        <f>IF($B$14='B1+2D'!$D$3,'B1+2D'!H30,IF($B$14='B1+2D'!$M$3,'B1+2D'!Q30,IF($B$14='B1+2D'!$V$3,'B1+2D'!Z30,IF($B$14='B1+2D'!$AE$3,'B1+2D'!AI30,IF($B$14='B1+2D'!$AN$3,'B1+2D'!AR30,IF($B$14='B1+2D'!$AW$3,'B1+2D'!BA30,""))))))</f>
        <v>0.1388888888888889</v>
      </c>
      <c r="G43" s="6">
        <f>IF($B$14='B1+2D'!$D$3,'B1+2D'!I30,IF($B$14='B1+2D'!$M$3,'B1+2D'!R30,IF($B$14='B1+2D'!$V$3,'B1+2D'!AA30,IF($B$14='B1+2D'!$AE$3,'B1+2D'!AJ30,IF($B$14='B1+2D'!$AN$3,'B1+2D'!AS30,IF($B$14='B1+2D'!$AW$3,'B1+2D'!BB30,""))))))</f>
        <v>0.22222222222222221</v>
      </c>
      <c r="H43" s="14"/>
      <c r="I43" s="14" t="str">
        <f>IF($B$14='B1+2D'!$D$3,'B1+2D'!K30,IF($B$14='B1+2D'!$M$3,'B1+2D'!T30,IF($B$14='B1+2D'!$V$3,'B1+2D'!AC30,IF($B$14='B1+2D'!$AE$3,'B1+2D'!AL30,IF($B$14='B1+2D'!$AN$3,'B1+2D'!AU30,IF($B$14='B1+2D'!$AW$3,'B1+2D'!BD30,""))))))</f>
        <v>Without consensus</v>
      </c>
    </row>
    <row r="44" spans="2:9" x14ac:dyDescent="0.4">
      <c r="B44" s="13" t="s">
        <v>94</v>
      </c>
      <c r="C44" s="6">
        <f>IF($B$14='B1+2D'!$D$3,'B1+2D'!E31,IF($B$14='B1+2D'!$M$3,'B1+2D'!N31,IF($B$14='B1+2D'!$V$3,'B1+2D'!W31,IF($B$14='B1+2D'!$AE$3,'B1+2D'!AF31,IF($B$14='B1+2D'!$AN$3,'B1+2D'!AO31,IF($B$14='B1+2D'!$AW$3,'B1+2D'!AX31,""))))))</f>
        <v>0.25</v>
      </c>
      <c r="D44" s="6">
        <f>IF($B$14='B1+2D'!$D$3,'B1+2D'!F31,IF($B$14='B1+2D'!$M$3,'B1+2D'!O31,IF($B$14='B1+2D'!$V$3,'B1+2D'!X31,IF($B$14='B1+2D'!$AE$3,'B1+2D'!AG31,IF($B$14='B1+2D'!$AN$3,'B1+2D'!AP31,IF($B$14='B1+2D'!$AW$3,'B1+2D'!AY31,""))))))</f>
        <v>0.25</v>
      </c>
      <c r="E44" s="6">
        <f>IF($B$14='B1+2D'!$D$3,'B1+2D'!G31,IF($B$14='B1+2D'!$M$3,'B1+2D'!P31,IF($B$14='B1+2D'!$V$3,'B1+2D'!Y31,IF($B$14='B1+2D'!$AE$3,'B1+2D'!AH31,IF($B$14='B1+2D'!$AN$3,'B1+2D'!AQ31,IF($B$14='B1+2D'!$AW$3,'B1+2D'!AZ31,""))))))</f>
        <v>0.25</v>
      </c>
      <c r="F44" s="6">
        <f>IF($B$14='B1+2D'!$D$3,'B1+2D'!H31,IF($B$14='B1+2D'!$M$3,'B1+2D'!Q31,IF($B$14='B1+2D'!$V$3,'B1+2D'!Z31,IF($B$14='B1+2D'!$AE$3,'B1+2D'!AI31,IF($B$14='B1+2D'!$AN$3,'B1+2D'!AR31,IF($B$14='B1+2D'!$AW$3,'B1+2D'!BA31,""))))))</f>
        <v>5.5555555555555552E-2</v>
      </c>
      <c r="G44" s="6">
        <f>IF($B$14='B1+2D'!$D$3,'B1+2D'!I31,IF($B$14='B1+2D'!$M$3,'B1+2D'!R31,IF($B$14='B1+2D'!$V$3,'B1+2D'!AA31,IF($B$14='B1+2D'!$AE$3,'B1+2D'!AJ31,IF($B$14='B1+2D'!$AN$3,'B1+2D'!AS31,IF($B$14='B1+2D'!$AW$3,'B1+2D'!BB31,""))))))</f>
        <v>0.19444444444444445</v>
      </c>
      <c r="H44" s="14"/>
      <c r="I44" s="14" t="str">
        <f>IF($B$14='B1+2D'!$D$3,'B1+2D'!K31,IF($B$14='B1+2D'!$M$3,'B1+2D'!T31,IF($B$14='B1+2D'!$V$3,'B1+2D'!AC31,IF($B$14='B1+2D'!$AE$3,'B1+2D'!AL31,IF($B$14='B1+2D'!$AN$3,'B1+2D'!AU31,IF($B$14='B1+2D'!$AW$3,'B1+2D'!BD31,""))))))</f>
        <v>Without consensus</v>
      </c>
    </row>
    <row r="45" spans="2:9" x14ac:dyDescent="0.4">
      <c r="B45" s="13" t="s">
        <v>95</v>
      </c>
      <c r="C45" s="6">
        <f>IF($B$14='B1+2D'!$D$3,'B1+2D'!E32,IF($B$14='B1+2D'!$M$3,'B1+2D'!N32,IF($B$14='B1+2D'!$V$3,'B1+2D'!W32,IF($B$14='B1+2D'!$AE$3,'B1+2D'!AF32,IF($B$14='B1+2D'!$AN$3,'B1+2D'!AO32,IF($B$14='B1+2D'!$AW$3,'B1+2D'!AX32,""))))))</f>
        <v>0.59183673469387754</v>
      </c>
      <c r="D45" s="6">
        <f>IF($B$14='B1+2D'!$D$3,'B1+2D'!F32,IF($B$14='B1+2D'!$M$3,'B1+2D'!O32,IF($B$14='B1+2D'!$V$3,'B1+2D'!X32,IF($B$14='B1+2D'!$AE$3,'B1+2D'!AG32,IF($B$14='B1+2D'!$AN$3,'B1+2D'!AP32,IF($B$14='B1+2D'!$AW$3,'B1+2D'!AY32,""))))))</f>
        <v>0.22448979591836735</v>
      </c>
      <c r="E45" s="6">
        <f>IF($B$14='B1+2D'!$D$3,'B1+2D'!G32,IF($B$14='B1+2D'!$M$3,'B1+2D'!P32,IF($B$14='B1+2D'!$V$3,'B1+2D'!Y32,IF($B$14='B1+2D'!$AE$3,'B1+2D'!AH32,IF($B$14='B1+2D'!$AN$3,'B1+2D'!AQ32,IF($B$14='B1+2D'!$AW$3,'B1+2D'!AZ32,""))))))</f>
        <v>0.12244897959183673</v>
      </c>
      <c r="F45" s="6">
        <f>IF($B$14='B1+2D'!$D$3,'B1+2D'!H32,IF($B$14='B1+2D'!$M$3,'B1+2D'!Q32,IF($B$14='B1+2D'!$V$3,'B1+2D'!Z32,IF($B$14='B1+2D'!$AE$3,'B1+2D'!AI32,IF($B$14='B1+2D'!$AN$3,'B1+2D'!AR32,IF($B$14='B1+2D'!$AW$3,'B1+2D'!BA32,""))))))</f>
        <v>4.0816326530612242E-2</v>
      </c>
      <c r="G45" s="6">
        <f>IF($B$14='B1+2D'!$D$3,'B1+2D'!I32,IF($B$14='B1+2D'!$M$3,'B1+2D'!R32,IF($B$14='B1+2D'!$V$3,'B1+2D'!AA32,IF($B$14='B1+2D'!$AE$3,'B1+2D'!AJ32,IF($B$14='B1+2D'!$AN$3,'B1+2D'!AS32,IF($B$14='B1+2D'!$AW$3,'B1+2D'!BB32,""))))))</f>
        <v>2.0408163265306121E-2</v>
      </c>
      <c r="H45" s="14"/>
      <c r="I45" s="14" t="str">
        <f>IF($B$14='B1+2D'!$D$3,'B1+2D'!K32,IF($B$14='B1+2D'!$M$3,'B1+2D'!T32,IF($B$14='B1+2D'!$V$3,'B1+2D'!AC32,IF($B$14='B1+2D'!$AE$3,'B1+2D'!AL32,IF($B$14='B1+2D'!$AN$3,'B1+2D'!AU32,IF($B$14='B1+2D'!$AW$3,'B1+2D'!BD32,""))))))</f>
        <v>Yes</v>
      </c>
    </row>
    <row r="46" spans="2:9" x14ac:dyDescent="0.4">
      <c r="B46" s="13" t="s">
        <v>96</v>
      </c>
      <c r="C46" s="6">
        <f>IF($B$14='B1+2D'!$D$3,'B1+2D'!E33,IF($B$14='B1+2D'!$M$3,'B1+2D'!N33,IF($B$14='B1+2D'!$V$3,'B1+2D'!W33,IF($B$14='B1+2D'!$AE$3,'B1+2D'!AF33,IF($B$14='B1+2D'!$AN$3,'B1+2D'!AO33,IF($B$14='B1+2D'!$AW$3,'B1+2D'!AX33,""))))))</f>
        <v>0.19444444444444445</v>
      </c>
      <c r="D46" s="6">
        <f>IF($B$14='B1+2D'!$D$3,'B1+2D'!F33,IF($B$14='B1+2D'!$M$3,'B1+2D'!O33,IF($B$14='B1+2D'!$V$3,'B1+2D'!X33,IF($B$14='B1+2D'!$AE$3,'B1+2D'!AG33,IF($B$14='B1+2D'!$AN$3,'B1+2D'!AP33,IF($B$14='B1+2D'!$AW$3,'B1+2D'!AY33,""))))))</f>
        <v>0.30555555555555558</v>
      </c>
      <c r="E46" s="6">
        <f>IF($B$14='B1+2D'!$D$3,'B1+2D'!G33,IF($B$14='B1+2D'!$M$3,'B1+2D'!P33,IF($B$14='B1+2D'!$V$3,'B1+2D'!Y33,IF($B$14='B1+2D'!$AE$3,'B1+2D'!AH33,IF($B$14='B1+2D'!$AN$3,'B1+2D'!AQ33,IF($B$14='B1+2D'!$AW$3,'B1+2D'!AZ33,""))))))</f>
        <v>0.30555555555555558</v>
      </c>
      <c r="F46" s="6">
        <f>IF($B$14='B1+2D'!$D$3,'B1+2D'!H33,IF($B$14='B1+2D'!$M$3,'B1+2D'!Q33,IF($B$14='B1+2D'!$V$3,'B1+2D'!Z33,IF($B$14='B1+2D'!$AE$3,'B1+2D'!AI33,IF($B$14='B1+2D'!$AN$3,'B1+2D'!AR33,IF($B$14='B1+2D'!$AW$3,'B1+2D'!BA33,""))))))</f>
        <v>0.16666666666666666</v>
      </c>
      <c r="G46" s="6">
        <f>IF($B$14='B1+2D'!$D$3,'B1+2D'!I33,IF($B$14='B1+2D'!$M$3,'B1+2D'!R33,IF($B$14='B1+2D'!$V$3,'B1+2D'!AA33,IF($B$14='B1+2D'!$AE$3,'B1+2D'!AJ33,IF($B$14='B1+2D'!$AN$3,'B1+2D'!AS33,IF($B$14='B1+2D'!$AW$3,'B1+2D'!BB33,""))))))</f>
        <v>2.7777777777777776E-2</v>
      </c>
      <c r="H46" s="14"/>
      <c r="I46" s="14" t="str">
        <f>IF($B$14='B1+2D'!$D$3,'B1+2D'!K33,IF($B$14='B1+2D'!$M$3,'B1+2D'!T33,IF($B$14='B1+2D'!$V$3,'B1+2D'!AC33,IF($B$14='B1+2D'!$AE$3,'B1+2D'!AL33,IF($B$14='B1+2D'!$AN$3,'B1+2D'!AU33,IF($B$14='B1+2D'!$AW$3,'B1+2D'!BD33,""))))))</f>
        <v>Without consensus</v>
      </c>
    </row>
    <row r="47" spans="2:9" x14ac:dyDescent="0.4">
      <c r="B47" s="13" t="s">
        <v>97</v>
      </c>
      <c r="C47" s="6">
        <f>IF($B$14='B1+2D'!$D$3,'B1+2D'!E34,IF($B$14='B1+2D'!$M$3,'B1+2D'!N34,IF($B$14='B1+2D'!$V$3,'B1+2D'!W34,IF($B$14='B1+2D'!$AE$3,'B1+2D'!AF34,IF($B$14='B1+2D'!$AN$3,'B1+2D'!AO34,IF($B$14='B1+2D'!$AW$3,'B1+2D'!AX34,""))))))</f>
        <v>0.3611111111111111</v>
      </c>
      <c r="D47" s="6">
        <f>IF($B$14='B1+2D'!$D$3,'B1+2D'!F34,IF($B$14='B1+2D'!$M$3,'B1+2D'!O34,IF($B$14='B1+2D'!$V$3,'B1+2D'!X34,IF($B$14='B1+2D'!$AE$3,'B1+2D'!AG34,IF($B$14='B1+2D'!$AN$3,'B1+2D'!AP34,IF($B$14='B1+2D'!$AW$3,'B1+2D'!AY34,""))))))</f>
        <v>0.25</v>
      </c>
      <c r="E47" s="6">
        <f>IF($B$14='B1+2D'!$D$3,'B1+2D'!G34,IF($B$14='B1+2D'!$M$3,'B1+2D'!P34,IF($B$14='B1+2D'!$V$3,'B1+2D'!Y34,IF($B$14='B1+2D'!$AE$3,'B1+2D'!AH34,IF($B$14='B1+2D'!$AN$3,'B1+2D'!AQ34,IF($B$14='B1+2D'!$AW$3,'B1+2D'!AZ34,""))))))</f>
        <v>0.25</v>
      </c>
      <c r="F47" s="6">
        <f>IF($B$14='B1+2D'!$D$3,'B1+2D'!H34,IF($B$14='B1+2D'!$M$3,'B1+2D'!Q34,IF($B$14='B1+2D'!$V$3,'B1+2D'!Z34,IF($B$14='B1+2D'!$AE$3,'B1+2D'!AI34,IF($B$14='B1+2D'!$AN$3,'B1+2D'!AR34,IF($B$14='B1+2D'!$AW$3,'B1+2D'!BA34,""))))))</f>
        <v>5.5555555555555552E-2</v>
      </c>
      <c r="G47" s="6">
        <f>IF($B$14='B1+2D'!$D$3,'B1+2D'!I34,IF($B$14='B1+2D'!$M$3,'B1+2D'!R34,IF($B$14='B1+2D'!$V$3,'B1+2D'!AA34,IF($B$14='B1+2D'!$AE$3,'B1+2D'!AJ34,IF($B$14='B1+2D'!$AN$3,'B1+2D'!AS34,IF($B$14='B1+2D'!$AW$3,'B1+2D'!BB34,""))))))</f>
        <v>8.3333333333333329E-2</v>
      </c>
      <c r="H47" s="14"/>
      <c r="I47" s="14" t="str">
        <f>IF($B$14='B1+2D'!$D$3,'B1+2D'!K34,IF($B$14='B1+2D'!$M$3,'B1+2D'!T34,IF($B$14='B1+2D'!$V$3,'B1+2D'!AC34,IF($B$14='B1+2D'!$AE$3,'B1+2D'!AL34,IF($B$14='B1+2D'!$AN$3,'B1+2D'!AU34,IF($B$14='B1+2D'!$AW$3,'B1+2D'!BD34,""))))))</f>
        <v>Without consensus</v>
      </c>
    </row>
    <row r="48" spans="2:9" x14ac:dyDescent="0.4">
      <c r="B48" s="13" t="s">
        <v>98</v>
      </c>
      <c r="C48" s="6">
        <f>IF($B$14='B1+2D'!$D$3,'B1+2D'!E35,IF($B$14='B1+2D'!$M$3,'B1+2D'!N35,IF($B$14='B1+2D'!$V$3,'B1+2D'!W35,IF($B$14='B1+2D'!$AE$3,'B1+2D'!AF35,IF($B$14='B1+2D'!$AN$3,'B1+2D'!AO35,IF($B$14='B1+2D'!$AW$3,'B1+2D'!AX35,""))))))</f>
        <v>0.65306122448979587</v>
      </c>
      <c r="D48" s="6">
        <f>IF($B$14='B1+2D'!$D$3,'B1+2D'!F35,IF($B$14='B1+2D'!$M$3,'B1+2D'!O35,IF($B$14='B1+2D'!$V$3,'B1+2D'!X35,IF($B$14='B1+2D'!$AE$3,'B1+2D'!AG35,IF($B$14='B1+2D'!$AN$3,'B1+2D'!AP35,IF($B$14='B1+2D'!$AW$3,'B1+2D'!AY35,""))))))</f>
        <v>0.22448979591836735</v>
      </c>
      <c r="E48" s="6">
        <f>IF($B$14='B1+2D'!$D$3,'B1+2D'!G35,IF($B$14='B1+2D'!$M$3,'B1+2D'!P35,IF($B$14='B1+2D'!$V$3,'B1+2D'!Y35,IF($B$14='B1+2D'!$AE$3,'B1+2D'!AH35,IF($B$14='B1+2D'!$AN$3,'B1+2D'!AQ35,IF($B$14='B1+2D'!$AW$3,'B1+2D'!AZ35,""))))))</f>
        <v>0.12244897959183673</v>
      </c>
      <c r="F48" s="6">
        <f>IF($B$14='B1+2D'!$D$3,'B1+2D'!H35,IF($B$14='B1+2D'!$M$3,'B1+2D'!Q35,IF($B$14='B1+2D'!$V$3,'B1+2D'!Z35,IF($B$14='B1+2D'!$AE$3,'B1+2D'!AI35,IF($B$14='B1+2D'!$AN$3,'B1+2D'!AR35,IF($B$14='B1+2D'!$AW$3,'B1+2D'!BA35,""))))))</f>
        <v>0</v>
      </c>
      <c r="G48" s="6">
        <f>IF($B$14='B1+2D'!$D$3,'B1+2D'!I35,IF($B$14='B1+2D'!$M$3,'B1+2D'!R35,IF($B$14='B1+2D'!$V$3,'B1+2D'!AA35,IF($B$14='B1+2D'!$AE$3,'B1+2D'!AJ35,IF($B$14='B1+2D'!$AN$3,'B1+2D'!AS35,IF($B$14='B1+2D'!$AW$3,'B1+2D'!BB35,""))))))</f>
        <v>0</v>
      </c>
      <c r="H48" s="14"/>
      <c r="I48" s="14" t="str">
        <f>IF($B$14='B1+2D'!$D$3,'B1+2D'!K35,IF($B$14='B1+2D'!$M$3,'B1+2D'!T35,IF($B$14='B1+2D'!$V$3,'B1+2D'!AC35,IF($B$14='B1+2D'!$AE$3,'B1+2D'!AL35,IF($B$14='B1+2D'!$AN$3,'B1+2D'!AU35,IF($B$14='B1+2D'!$AW$3,'B1+2D'!BD35,""))))))</f>
        <v>Yes</v>
      </c>
    </row>
    <row r="49" spans="2:9" x14ac:dyDescent="0.4">
      <c r="B49" s="13" t="s">
        <v>99</v>
      </c>
      <c r="C49" s="6">
        <f>IF($B$14='B1+2D'!$D$3,'B1+2D'!E36,IF($B$14='B1+2D'!$M$3,'B1+2D'!N36,IF($B$14='B1+2D'!$V$3,'B1+2D'!W36,IF($B$14='B1+2D'!$AE$3,'B1+2D'!AF36,IF($B$14='B1+2D'!$AN$3,'B1+2D'!AO36,IF($B$14='B1+2D'!$AW$3,'B1+2D'!AX36,""))))))</f>
        <v>0.69387755102040816</v>
      </c>
      <c r="D49" s="6">
        <f>IF($B$14='B1+2D'!$D$3,'B1+2D'!F36,IF($B$14='B1+2D'!$M$3,'B1+2D'!O36,IF($B$14='B1+2D'!$V$3,'B1+2D'!X36,IF($B$14='B1+2D'!$AE$3,'B1+2D'!AG36,IF($B$14='B1+2D'!$AN$3,'B1+2D'!AP36,IF($B$14='B1+2D'!$AW$3,'B1+2D'!AY36,""))))))</f>
        <v>0.24489795918367346</v>
      </c>
      <c r="E49" s="6">
        <f>IF($B$14='B1+2D'!$D$3,'B1+2D'!G36,IF($B$14='B1+2D'!$M$3,'B1+2D'!P36,IF($B$14='B1+2D'!$V$3,'B1+2D'!Y36,IF($B$14='B1+2D'!$AE$3,'B1+2D'!AH36,IF($B$14='B1+2D'!$AN$3,'B1+2D'!AQ36,IF($B$14='B1+2D'!$AW$3,'B1+2D'!AZ36,""))))))</f>
        <v>6.1224489795918366E-2</v>
      </c>
      <c r="F49" s="6">
        <f>IF($B$14='B1+2D'!$D$3,'B1+2D'!H36,IF($B$14='B1+2D'!$M$3,'B1+2D'!Q36,IF($B$14='B1+2D'!$V$3,'B1+2D'!Z36,IF($B$14='B1+2D'!$AE$3,'B1+2D'!AI36,IF($B$14='B1+2D'!$AN$3,'B1+2D'!AR36,IF($B$14='B1+2D'!$AW$3,'B1+2D'!BA36,""))))))</f>
        <v>0</v>
      </c>
      <c r="G49" s="6">
        <f>IF($B$14='B1+2D'!$D$3,'B1+2D'!I36,IF($B$14='B1+2D'!$M$3,'B1+2D'!R36,IF($B$14='B1+2D'!$V$3,'B1+2D'!AA36,IF($B$14='B1+2D'!$AE$3,'B1+2D'!AJ36,IF($B$14='B1+2D'!$AN$3,'B1+2D'!AS36,IF($B$14='B1+2D'!$AW$3,'B1+2D'!BB36,""))))))</f>
        <v>0</v>
      </c>
      <c r="H49" s="14"/>
      <c r="I49" s="14" t="str">
        <f>IF($B$14='B1+2D'!$D$3,'B1+2D'!K36,IF($B$14='B1+2D'!$M$3,'B1+2D'!T36,IF($B$14='B1+2D'!$V$3,'B1+2D'!AC36,IF($B$14='B1+2D'!$AE$3,'B1+2D'!AL36,IF($B$14='B1+2D'!$AN$3,'B1+2D'!AU36,IF($B$14='B1+2D'!$AW$3,'B1+2D'!BD36,""))))))</f>
        <v>Yes</v>
      </c>
    </row>
    <row r="50" spans="2:9" x14ac:dyDescent="0.4">
      <c r="B50" s="13" t="s">
        <v>100</v>
      </c>
      <c r="C50" s="6">
        <f>IF($B$14='B1+2D'!$D$3,'B1+2D'!E37,IF($B$14='B1+2D'!$M$3,'B1+2D'!N37,IF($B$14='B1+2D'!$V$3,'B1+2D'!W37,IF($B$14='B1+2D'!$AE$3,'B1+2D'!AF37,IF($B$14='B1+2D'!$AN$3,'B1+2D'!AO37,IF($B$14='B1+2D'!$AW$3,'B1+2D'!AX37,""))))))</f>
        <v>0.61224489795918369</v>
      </c>
      <c r="D50" s="6">
        <f>IF($B$14='B1+2D'!$D$3,'B1+2D'!F37,IF($B$14='B1+2D'!$M$3,'B1+2D'!O37,IF($B$14='B1+2D'!$V$3,'B1+2D'!X37,IF($B$14='B1+2D'!$AE$3,'B1+2D'!AG37,IF($B$14='B1+2D'!$AN$3,'B1+2D'!AP37,IF($B$14='B1+2D'!$AW$3,'B1+2D'!AY37,""))))))</f>
        <v>0.20408163265306123</v>
      </c>
      <c r="E50" s="6">
        <f>IF($B$14='B1+2D'!$D$3,'B1+2D'!G37,IF($B$14='B1+2D'!$M$3,'B1+2D'!P37,IF($B$14='B1+2D'!$V$3,'B1+2D'!Y37,IF($B$14='B1+2D'!$AE$3,'B1+2D'!AH37,IF($B$14='B1+2D'!$AN$3,'B1+2D'!AQ37,IF($B$14='B1+2D'!$AW$3,'B1+2D'!AZ37,""))))))</f>
        <v>0.14285714285714285</v>
      </c>
      <c r="F50" s="6">
        <f>IF($B$14='B1+2D'!$D$3,'B1+2D'!H37,IF($B$14='B1+2D'!$M$3,'B1+2D'!Q37,IF($B$14='B1+2D'!$V$3,'B1+2D'!Z37,IF($B$14='B1+2D'!$AE$3,'B1+2D'!AI37,IF($B$14='B1+2D'!$AN$3,'B1+2D'!AR37,IF($B$14='B1+2D'!$AW$3,'B1+2D'!BA37,""))))))</f>
        <v>4.0816326530612242E-2</v>
      </c>
      <c r="G50" s="6">
        <f>IF($B$14='B1+2D'!$D$3,'B1+2D'!I37,IF($B$14='B1+2D'!$M$3,'B1+2D'!R37,IF($B$14='B1+2D'!$V$3,'B1+2D'!AA37,IF($B$14='B1+2D'!$AE$3,'B1+2D'!AJ37,IF($B$14='B1+2D'!$AN$3,'B1+2D'!AS37,IF($B$14='B1+2D'!$AW$3,'B1+2D'!BB37,""))))))</f>
        <v>0</v>
      </c>
      <c r="H50" s="14"/>
      <c r="I50" s="14" t="str">
        <f>IF($B$14='B1+2D'!$D$3,'B1+2D'!K37,IF($B$14='B1+2D'!$M$3,'B1+2D'!T37,IF($B$14='B1+2D'!$V$3,'B1+2D'!AC37,IF($B$14='B1+2D'!$AE$3,'B1+2D'!AL37,IF($B$14='B1+2D'!$AN$3,'B1+2D'!AU37,IF($B$14='B1+2D'!$AW$3,'B1+2D'!BD37,""))))))</f>
        <v>Yes</v>
      </c>
    </row>
    <row r="51" spans="2:9" x14ac:dyDescent="0.4">
      <c r="B51" s="13" t="s">
        <v>101</v>
      </c>
      <c r="C51" s="6">
        <f>IF($B$14='B1+2D'!$D$3,'B1+2D'!E38,IF($B$14='B1+2D'!$M$3,'B1+2D'!N38,IF($B$14='B1+2D'!$V$3,'B1+2D'!W38,IF($B$14='B1+2D'!$AE$3,'B1+2D'!AF38,IF($B$14='B1+2D'!$AN$3,'B1+2D'!AO38,IF($B$14='B1+2D'!$AW$3,'B1+2D'!AX38,""))))))</f>
        <v>0.22222222222222221</v>
      </c>
      <c r="D51" s="6">
        <f>IF($B$14='B1+2D'!$D$3,'B1+2D'!F38,IF($B$14='B1+2D'!$M$3,'B1+2D'!O38,IF($B$14='B1+2D'!$V$3,'B1+2D'!X38,IF($B$14='B1+2D'!$AE$3,'B1+2D'!AG38,IF($B$14='B1+2D'!$AN$3,'B1+2D'!AP38,IF($B$14='B1+2D'!$AW$3,'B1+2D'!AY38,""))))))</f>
        <v>0.1111111111111111</v>
      </c>
      <c r="E51" s="6">
        <f>IF($B$14='B1+2D'!$D$3,'B1+2D'!G38,IF($B$14='B1+2D'!$M$3,'B1+2D'!P38,IF($B$14='B1+2D'!$V$3,'B1+2D'!Y38,IF($B$14='B1+2D'!$AE$3,'B1+2D'!AH38,IF($B$14='B1+2D'!$AN$3,'B1+2D'!AQ38,IF($B$14='B1+2D'!$AW$3,'B1+2D'!AZ38,""))))))</f>
        <v>0.33333333333333331</v>
      </c>
      <c r="F51" s="6">
        <f>IF($B$14='B1+2D'!$D$3,'B1+2D'!H38,IF($B$14='B1+2D'!$M$3,'B1+2D'!Q38,IF($B$14='B1+2D'!$V$3,'B1+2D'!Z38,IF($B$14='B1+2D'!$AE$3,'B1+2D'!AI38,IF($B$14='B1+2D'!$AN$3,'B1+2D'!AR38,IF($B$14='B1+2D'!$AW$3,'B1+2D'!BA38,""))))))</f>
        <v>0.22222222222222221</v>
      </c>
      <c r="G51" s="6">
        <f>IF($B$14='B1+2D'!$D$3,'B1+2D'!I38,IF($B$14='B1+2D'!$M$3,'B1+2D'!R38,IF($B$14='B1+2D'!$V$3,'B1+2D'!AA38,IF($B$14='B1+2D'!$AE$3,'B1+2D'!AJ38,IF($B$14='B1+2D'!$AN$3,'B1+2D'!AS38,IF($B$14='B1+2D'!$AW$3,'B1+2D'!BB38,""))))))</f>
        <v>0.1111111111111111</v>
      </c>
      <c r="H51" s="14"/>
      <c r="I51" s="14" t="str">
        <f>IF($B$14='B1+2D'!$D$3,'B1+2D'!K38,IF($B$14='B1+2D'!$M$3,'B1+2D'!T38,IF($B$14='B1+2D'!$V$3,'B1+2D'!AC38,IF($B$14='B1+2D'!$AE$3,'B1+2D'!AL38,IF($B$14='B1+2D'!$AN$3,'B1+2D'!AU38,IF($B$14='B1+2D'!$AW$3,'B1+2D'!BD38,""))))))</f>
        <v>Without consensus</v>
      </c>
    </row>
    <row r="52" spans="2:9" x14ac:dyDescent="0.4">
      <c r="B52" s="13" t="s">
        <v>102</v>
      </c>
      <c r="C52" s="6">
        <f>IF($B$14='B1+2D'!$D$3,'B1+2D'!E39,IF($B$14='B1+2D'!$M$3,'B1+2D'!N39,IF($B$14='B1+2D'!$V$3,'B1+2D'!W39,IF($B$14='B1+2D'!$AE$3,'B1+2D'!AF39,IF($B$14='B1+2D'!$AN$3,'B1+2D'!AO39,IF($B$14='B1+2D'!$AW$3,'B1+2D'!AX39,""))))))</f>
        <v>0.1111111111111111</v>
      </c>
      <c r="D52" s="6">
        <f>IF($B$14='B1+2D'!$D$3,'B1+2D'!F39,IF($B$14='B1+2D'!$M$3,'B1+2D'!O39,IF($B$14='B1+2D'!$V$3,'B1+2D'!X39,IF($B$14='B1+2D'!$AE$3,'B1+2D'!AG39,IF($B$14='B1+2D'!$AN$3,'B1+2D'!AP39,IF($B$14='B1+2D'!$AW$3,'B1+2D'!AY39,""))))))</f>
        <v>0.27777777777777779</v>
      </c>
      <c r="E52" s="6">
        <f>IF($B$14='B1+2D'!$D$3,'B1+2D'!G39,IF($B$14='B1+2D'!$M$3,'B1+2D'!P39,IF($B$14='B1+2D'!$V$3,'B1+2D'!Y39,IF($B$14='B1+2D'!$AE$3,'B1+2D'!AH39,IF($B$14='B1+2D'!$AN$3,'B1+2D'!AQ39,IF($B$14='B1+2D'!$AW$3,'B1+2D'!AZ39,""))))))</f>
        <v>0.3611111111111111</v>
      </c>
      <c r="F52" s="6">
        <f>IF($B$14='B1+2D'!$D$3,'B1+2D'!H39,IF($B$14='B1+2D'!$M$3,'B1+2D'!Q39,IF($B$14='B1+2D'!$V$3,'B1+2D'!Z39,IF($B$14='B1+2D'!$AE$3,'B1+2D'!AI39,IF($B$14='B1+2D'!$AN$3,'B1+2D'!AR39,IF($B$14='B1+2D'!$AW$3,'B1+2D'!BA39,""))))))</f>
        <v>0.1111111111111111</v>
      </c>
      <c r="G52" s="6">
        <f>IF($B$14='B1+2D'!$D$3,'B1+2D'!I39,IF($B$14='B1+2D'!$M$3,'B1+2D'!R39,IF($B$14='B1+2D'!$V$3,'B1+2D'!AA39,IF($B$14='B1+2D'!$AE$3,'B1+2D'!AJ39,IF($B$14='B1+2D'!$AN$3,'B1+2D'!AS39,IF($B$14='B1+2D'!$AW$3,'B1+2D'!BB39,""))))))</f>
        <v>0.1388888888888889</v>
      </c>
      <c r="H52" s="14"/>
      <c r="I52" s="14" t="str">
        <f>IF($B$14='B1+2D'!$D$3,'B1+2D'!K39,IF($B$14='B1+2D'!$M$3,'B1+2D'!T39,IF($B$14='B1+2D'!$V$3,'B1+2D'!AC39,IF($B$14='B1+2D'!$AE$3,'B1+2D'!AL39,IF($B$14='B1+2D'!$AN$3,'B1+2D'!AU39,IF($B$14='B1+2D'!$AW$3,'B1+2D'!BD39,""))))))</f>
        <v>Without consensus</v>
      </c>
    </row>
    <row r="53" spans="2:9" x14ac:dyDescent="0.4">
      <c r="B53" s="13" t="s">
        <v>103</v>
      </c>
      <c r="C53" s="6">
        <f>IF($B$14='B1+2D'!$D$3,'B1+2D'!E40,IF($B$14='B1+2D'!$M$3,'B1+2D'!N40,IF($B$14='B1+2D'!$V$3,'B1+2D'!W40,IF($B$14='B1+2D'!$AE$3,'B1+2D'!AF40,IF($B$14='B1+2D'!$AN$3,'B1+2D'!AO40,IF($B$14='B1+2D'!$AW$3,'B1+2D'!AX40,""))))))</f>
        <v>5.5555555555555552E-2</v>
      </c>
      <c r="D53" s="6">
        <f>IF($B$14='B1+2D'!$D$3,'B1+2D'!F40,IF($B$14='B1+2D'!$M$3,'B1+2D'!O40,IF($B$14='B1+2D'!$V$3,'B1+2D'!X40,IF($B$14='B1+2D'!$AE$3,'B1+2D'!AG40,IF($B$14='B1+2D'!$AN$3,'B1+2D'!AP40,IF($B$14='B1+2D'!$AW$3,'B1+2D'!AY40,""))))))</f>
        <v>0.22222222222222221</v>
      </c>
      <c r="E53" s="6">
        <f>IF($B$14='B1+2D'!$D$3,'B1+2D'!G40,IF($B$14='B1+2D'!$M$3,'B1+2D'!P40,IF($B$14='B1+2D'!$V$3,'B1+2D'!Y40,IF($B$14='B1+2D'!$AE$3,'B1+2D'!AH40,IF($B$14='B1+2D'!$AN$3,'B1+2D'!AQ40,IF($B$14='B1+2D'!$AW$3,'B1+2D'!AZ40,""))))))</f>
        <v>0.3888888888888889</v>
      </c>
      <c r="F53" s="6">
        <f>IF($B$14='B1+2D'!$D$3,'B1+2D'!H40,IF($B$14='B1+2D'!$M$3,'B1+2D'!Q40,IF($B$14='B1+2D'!$V$3,'B1+2D'!Z40,IF($B$14='B1+2D'!$AE$3,'B1+2D'!AI40,IF($B$14='B1+2D'!$AN$3,'B1+2D'!AR40,IF($B$14='B1+2D'!$AW$3,'B1+2D'!BA40,""))))))</f>
        <v>0.22222222222222221</v>
      </c>
      <c r="G53" s="6">
        <f>IF($B$14='B1+2D'!$D$3,'B1+2D'!I40,IF($B$14='B1+2D'!$M$3,'B1+2D'!R40,IF($B$14='B1+2D'!$V$3,'B1+2D'!AA40,IF($B$14='B1+2D'!$AE$3,'B1+2D'!AJ40,IF($B$14='B1+2D'!$AN$3,'B1+2D'!AS40,IF($B$14='B1+2D'!$AW$3,'B1+2D'!BB40,""))))))</f>
        <v>0.1111111111111111</v>
      </c>
      <c r="H53" s="14"/>
      <c r="I53" s="14" t="str">
        <f>IF($B$14='B1+2D'!$D$3,'B1+2D'!K40,IF($B$14='B1+2D'!$M$3,'B1+2D'!T40,IF($B$14='B1+2D'!$V$3,'B1+2D'!AC40,IF($B$14='B1+2D'!$AE$3,'B1+2D'!AL40,IF($B$14='B1+2D'!$AN$3,'B1+2D'!AU40,IF($B$14='B1+2D'!$AW$3,'B1+2D'!BD40,""))))))</f>
        <v>Without consensus</v>
      </c>
    </row>
    <row r="54" spans="2:9" x14ac:dyDescent="0.4">
      <c r="B54" s="13" t="s">
        <v>104</v>
      </c>
      <c r="C54" s="6">
        <f>IF($B$14='B1+2D'!$D$3,'B1+2D'!E41,IF($B$14='B1+2D'!$M$3,'B1+2D'!N41,IF($B$14='B1+2D'!$V$3,'B1+2D'!W41,IF($B$14='B1+2D'!$AE$3,'B1+2D'!AF41,IF($B$14='B1+2D'!$AN$3,'B1+2D'!AO41,IF($B$14='B1+2D'!$AW$3,'B1+2D'!AX41,""))))))</f>
        <v>0.38775510204081631</v>
      </c>
      <c r="D54" s="6">
        <f>IF($B$14='B1+2D'!$D$3,'B1+2D'!F41,IF($B$14='B1+2D'!$M$3,'B1+2D'!O41,IF($B$14='B1+2D'!$V$3,'B1+2D'!X41,IF($B$14='B1+2D'!$AE$3,'B1+2D'!AG41,IF($B$14='B1+2D'!$AN$3,'B1+2D'!AP41,IF($B$14='B1+2D'!$AW$3,'B1+2D'!AY41,""))))))</f>
        <v>0.38775510204081631</v>
      </c>
      <c r="E54" s="6">
        <f>IF($B$14='B1+2D'!$D$3,'B1+2D'!G41,IF($B$14='B1+2D'!$M$3,'B1+2D'!P41,IF($B$14='B1+2D'!$V$3,'B1+2D'!Y41,IF($B$14='B1+2D'!$AE$3,'B1+2D'!AH41,IF($B$14='B1+2D'!$AN$3,'B1+2D'!AQ41,IF($B$14='B1+2D'!$AW$3,'B1+2D'!AZ41,""))))))</f>
        <v>0.16326530612244897</v>
      </c>
      <c r="F54" s="6">
        <f>IF($B$14='B1+2D'!$D$3,'B1+2D'!H41,IF($B$14='B1+2D'!$M$3,'B1+2D'!Q41,IF($B$14='B1+2D'!$V$3,'B1+2D'!Z41,IF($B$14='B1+2D'!$AE$3,'B1+2D'!AI41,IF($B$14='B1+2D'!$AN$3,'B1+2D'!AR41,IF($B$14='B1+2D'!$AW$3,'B1+2D'!BA41,""))))))</f>
        <v>6.1224489795918366E-2</v>
      </c>
      <c r="G54" s="6">
        <f>IF($B$14='B1+2D'!$D$3,'B1+2D'!I41,IF($B$14='B1+2D'!$M$3,'B1+2D'!R41,IF($B$14='B1+2D'!$V$3,'B1+2D'!AA41,IF($B$14='B1+2D'!$AE$3,'B1+2D'!AJ41,IF($B$14='B1+2D'!$AN$3,'B1+2D'!AS41,IF($B$14='B1+2D'!$AW$3,'B1+2D'!BB41,""))))))</f>
        <v>0</v>
      </c>
      <c r="H54" s="14"/>
      <c r="I54" s="14" t="str">
        <f>IF($B$14='B1+2D'!$D$3,'B1+2D'!K41,IF($B$14='B1+2D'!$M$3,'B1+2D'!T41,IF($B$14='B1+2D'!$V$3,'B1+2D'!AC41,IF($B$14='B1+2D'!$AE$3,'B1+2D'!AL41,IF($B$14='B1+2D'!$AN$3,'B1+2D'!AU41,IF($B$14='B1+2D'!$AW$3,'B1+2D'!BD41,""))))))</f>
        <v>Yes</v>
      </c>
    </row>
    <row r="55" spans="2:9" x14ac:dyDescent="0.4">
      <c r="B55" s="13" t="s">
        <v>105</v>
      </c>
      <c r="C55" s="6">
        <f>IF($B$14='B1+2D'!$D$3,'B1+2D'!E42,IF($B$14='B1+2D'!$M$3,'B1+2D'!N42,IF($B$14='B1+2D'!$V$3,'B1+2D'!W42,IF($B$14='B1+2D'!$AE$3,'B1+2D'!AF42,IF($B$14='B1+2D'!$AN$3,'B1+2D'!AO42,IF($B$14='B1+2D'!$AW$3,'B1+2D'!AX42,""))))))</f>
        <v>0.38775510204081631</v>
      </c>
      <c r="D55" s="6">
        <f>IF($B$14='B1+2D'!$D$3,'B1+2D'!F42,IF($B$14='B1+2D'!$M$3,'B1+2D'!O42,IF($B$14='B1+2D'!$V$3,'B1+2D'!X42,IF($B$14='B1+2D'!$AE$3,'B1+2D'!AG42,IF($B$14='B1+2D'!$AN$3,'B1+2D'!AP42,IF($B$14='B1+2D'!$AW$3,'B1+2D'!AY42,""))))))</f>
        <v>0.36734693877551022</v>
      </c>
      <c r="E55" s="6">
        <f>IF($B$14='B1+2D'!$D$3,'B1+2D'!G42,IF($B$14='B1+2D'!$M$3,'B1+2D'!P42,IF($B$14='B1+2D'!$V$3,'B1+2D'!Y42,IF($B$14='B1+2D'!$AE$3,'B1+2D'!AH42,IF($B$14='B1+2D'!$AN$3,'B1+2D'!AQ42,IF($B$14='B1+2D'!$AW$3,'B1+2D'!AZ42,""))))))</f>
        <v>0.16326530612244897</v>
      </c>
      <c r="F55" s="6">
        <f>IF($B$14='B1+2D'!$D$3,'B1+2D'!H42,IF($B$14='B1+2D'!$M$3,'B1+2D'!Q42,IF($B$14='B1+2D'!$V$3,'B1+2D'!Z42,IF($B$14='B1+2D'!$AE$3,'B1+2D'!AI42,IF($B$14='B1+2D'!$AN$3,'B1+2D'!AR42,IF($B$14='B1+2D'!$AW$3,'B1+2D'!BA42,""))))))</f>
        <v>6.1224489795918366E-2</v>
      </c>
      <c r="G55" s="6">
        <f>IF($B$14='B1+2D'!$D$3,'B1+2D'!I42,IF($B$14='B1+2D'!$M$3,'B1+2D'!R42,IF($B$14='B1+2D'!$V$3,'B1+2D'!AA42,IF($B$14='B1+2D'!$AE$3,'B1+2D'!AJ42,IF($B$14='B1+2D'!$AN$3,'B1+2D'!AS42,IF($B$14='B1+2D'!$AW$3,'B1+2D'!BB42,""))))))</f>
        <v>2.0408163265306121E-2</v>
      </c>
      <c r="H55" s="14"/>
      <c r="I55" s="14" t="str">
        <f>IF($B$14='B1+2D'!$D$3,'B1+2D'!K42,IF($B$14='B1+2D'!$M$3,'B1+2D'!T42,IF($B$14='B1+2D'!$V$3,'B1+2D'!AC42,IF($B$14='B1+2D'!$AE$3,'B1+2D'!AL42,IF($B$14='B1+2D'!$AN$3,'B1+2D'!AU42,IF($B$14='B1+2D'!$AW$3,'B1+2D'!BD42,""))))))</f>
        <v>Yes</v>
      </c>
    </row>
    <row r="56" spans="2:9" x14ac:dyDescent="0.4">
      <c r="B56" s="13" t="s">
        <v>106</v>
      </c>
      <c r="C56" s="6">
        <f>IF($B$14='B1+2D'!$D$3,'B1+2D'!E43,IF($B$14='B1+2D'!$M$3,'B1+2D'!N43,IF($B$14='B1+2D'!$V$3,'B1+2D'!W43,IF($B$14='B1+2D'!$AE$3,'B1+2D'!AF43,IF($B$14='B1+2D'!$AN$3,'B1+2D'!AO43,IF($B$14='B1+2D'!$AW$3,'B1+2D'!AX43,""))))))</f>
        <v>0.1111111111111111</v>
      </c>
      <c r="D56" s="6">
        <f>IF($B$14='B1+2D'!$D$3,'B1+2D'!F43,IF($B$14='B1+2D'!$M$3,'B1+2D'!O43,IF($B$14='B1+2D'!$V$3,'B1+2D'!X43,IF($B$14='B1+2D'!$AE$3,'B1+2D'!AG43,IF($B$14='B1+2D'!$AN$3,'B1+2D'!AP43,IF($B$14='B1+2D'!$AW$3,'B1+2D'!AY43,""))))))</f>
        <v>0.16666666666666666</v>
      </c>
      <c r="E56" s="6">
        <f>IF($B$14='B1+2D'!$D$3,'B1+2D'!G43,IF($B$14='B1+2D'!$M$3,'B1+2D'!P43,IF($B$14='B1+2D'!$V$3,'B1+2D'!Y43,IF($B$14='B1+2D'!$AE$3,'B1+2D'!AH43,IF($B$14='B1+2D'!$AN$3,'B1+2D'!AQ43,IF($B$14='B1+2D'!$AW$3,'B1+2D'!AZ43,""))))))</f>
        <v>0.22222222222222221</v>
      </c>
      <c r="F56" s="6">
        <f>IF($B$14='B1+2D'!$D$3,'B1+2D'!H43,IF($B$14='B1+2D'!$M$3,'B1+2D'!Q43,IF($B$14='B1+2D'!$V$3,'B1+2D'!Z43,IF($B$14='B1+2D'!$AE$3,'B1+2D'!AI43,IF($B$14='B1+2D'!$AN$3,'B1+2D'!AR43,IF($B$14='B1+2D'!$AW$3,'B1+2D'!BA43,""))))))</f>
        <v>0.30555555555555558</v>
      </c>
      <c r="G56" s="6">
        <f>IF($B$14='B1+2D'!$D$3,'B1+2D'!I43,IF($B$14='B1+2D'!$M$3,'B1+2D'!R43,IF($B$14='B1+2D'!$V$3,'B1+2D'!AA43,IF($B$14='B1+2D'!$AE$3,'B1+2D'!AJ43,IF($B$14='B1+2D'!$AN$3,'B1+2D'!AS43,IF($B$14='B1+2D'!$AW$3,'B1+2D'!BB43,""))))))</f>
        <v>0.19444444444444445</v>
      </c>
      <c r="H56" s="14"/>
      <c r="I56" s="14" t="str">
        <f>IF($B$14='B1+2D'!$D$3,'B1+2D'!K43,IF($B$14='B1+2D'!$M$3,'B1+2D'!T43,IF($B$14='B1+2D'!$V$3,'B1+2D'!AC43,IF($B$14='B1+2D'!$AE$3,'B1+2D'!AL43,IF($B$14='B1+2D'!$AN$3,'B1+2D'!AU43,IF($B$14='B1+2D'!$AW$3,'B1+2D'!BD43,""))))))</f>
        <v>Without consensus</v>
      </c>
    </row>
    <row r="57" spans="2:9" x14ac:dyDescent="0.4">
      <c r="B57" s="13" t="s">
        <v>107</v>
      </c>
      <c r="C57" s="6">
        <f>IF($B$14='B1+2D'!$D$3,'B1+2D'!E44,IF($B$14='B1+2D'!$M$3,'B1+2D'!N44,IF($B$14='B1+2D'!$V$3,'B1+2D'!W44,IF($B$14='B1+2D'!$AE$3,'B1+2D'!AF44,IF($B$14='B1+2D'!$AN$3,'B1+2D'!AO44,IF($B$14='B1+2D'!$AW$3,'B1+2D'!AX44,""))))))</f>
        <v>0.27083333333333331</v>
      </c>
      <c r="D57" s="6">
        <f>IF($B$14='B1+2D'!$D$3,'B1+2D'!F44,IF($B$14='B1+2D'!$M$3,'B1+2D'!O44,IF($B$14='B1+2D'!$V$3,'B1+2D'!X44,IF($B$14='B1+2D'!$AE$3,'B1+2D'!AG44,IF($B$14='B1+2D'!$AN$3,'B1+2D'!AP44,IF($B$14='B1+2D'!$AW$3,'B1+2D'!AY44,""))))))</f>
        <v>0.58333333333333337</v>
      </c>
      <c r="E57" s="6">
        <f>IF($B$14='B1+2D'!$D$3,'B1+2D'!G44,IF($B$14='B1+2D'!$M$3,'B1+2D'!P44,IF($B$14='B1+2D'!$V$3,'B1+2D'!Y44,IF($B$14='B1+2D'!$AE$3,'B1+2D'!AH44,IF($B$14='B1+2D'!$AN$3,'B1+2D'!AQ44,IF($B$14='B1+2D'!$AW$3,'B1+2D'!AZ44,""))))))</f>
        <v>8.3333333333333329E-2</v>
      </c>
      <c r="F57" s="6">
        <f>IF($B$14='B1+2D'!$D$3,'B1+2D'!H44,IF($B$14='B1+2D'!$M$3,'B1+2D'!Q44,IF($B$14='B1+2D'!$V$3,'B1+2D'!Z44,IF($B$14='B1+2D'!$AE$3,'B1+2D'!AI44,IF($B$14='B1+2D'!$AN$3,'B1+2D'!AR44,IF($B$14='B1+2D'!$AW$3,'B1+2D'!BA44,""))))))</f>
        <v>4.1666666666666664E-2</v>
      </c>
      <c r="G57" s="6">
        <f>IF($B$14='B1+2D'!$D$3,'B1+2D'!I44,IF($B$14='B1+2D'!$M$3,'B1+2D'!R44,IF($B$14='B1+2D'!$V$3,'B1+2D'!AA44,IF($B$14='B1+2D'!$AE$3,'B1+2D'!AJ44,IF($B$14='B1+2D'!$AN$3,'B1+2D'!AS44,IF($B$14='B1+2D'!$AW$3,'B1+2D'!BB44,""))))))</f>
        <v>2.0833333333333332E-2</v>
      </c>
      <c r="H57" s="14"/>
      <c r="I57" s="14" t="str">
        <f>IF($B$14='B1+2D'!$D$3,'B1+2D'!K44,IF($B$14='B1+2D'!$M$3,'B1+2D'!T44,IF($B$14='B1+2D'!$V$3,'B1+2D'!AC44,IF($B$14='B1+2D'!$AE$3,'B1+2D'!AL44,IF($B$14='B1+2D'!$AN$3,'B1+2D'!AU44,IF($B$14='B1+2D'!$AW$3,'B1+2D'!BD44,""))))))</f>
        <v>Yes</v>
      </c>
    </row>
    <row r="58" spans="2:9" x14ac:dyDescent="0.4">
      <c r="B58" s="13" t="s">
        <v>108</v>
      </c>
      <c r="C58" s="6">
        <f>IF($B$14='B1+2D'!$D$3,'B1+2D'!E45,IF($B$14='B1+2D'!$M$3,'B1+2D'!N45,IF($B$14='B1+2D'!$V$3,'B1+2D'!W45,IF($B$14='B1+2D'!$AE$3,'B1+2D'!AF45,IF($B$14='B1+2D'!$AN$3,'B1+2D'!AO45,IF($B$14='B1+2D'!$AW$3,'B1+2D'!AX45,""))))))</f>
        <v>8.3333333333333329E-2</v>
      </c>
      <c r="D58" s="6">
        <f>IF($B$14='B1+2D'!$D$3,'B1+2D'!F45,IF($B$14='B1+2D'!$M$3,'B1+2D'!O45,IF($B$14='B1+2D'!$V$3,'B1+2D'!X45,IF($B$14='B1+2D'!$AE$3,'B1+2D'!AG45,IF($B$14='B1+2D'!$AN$3,'B1+2D'!AP45,IF($B$14='B1+2D'!$AW$3,'B1+2D'!AY45,""))))))</f>
        <v>0.1388888888888889</v>
      </c>
      <c r="E58" s="6">
        <f>IF($B$14='B1+2D'!$D$3,'B1+2D'!G45,IF($B$14='B1+2D'!$M$3,'B1+2D'!P45,IF($B$14='B1+2D'!$V$3,'B1+2D'!Y45,IF($B$14='B1+2D'!$AE$3,'B1+2D'!AH45,IF($B$14='B1+2D'!$AN$3,'B1+2D'!AQ45,IF($B$14='B1+2D'!$AW$3,'B1+2D'!AZ45,""))))))</f>
        <v>0.5</v>
      </c>
      <c r="F58" s="6">
        <f>IF($B$14='B1+2D'!$D$3,'B1+2D'!H45,IF($B$14='B1+2D'!$M$3,'B1+2D'!Q45,IF($B$14='B1+2D'!$V$3,'B1+2D'!Z45,IF($B$14='B1+2D'!$AE$3,'B1+2D'!AI45,IF($B$14='B1+2D'!$AN$3,'B1+2D'!AR45,IF($B$14='B1+2D'!$AW$3,'B1+2D'!BA45,""))))))</f>
        <v>0.19444444444444445</v>
      </c>
      <c r="G58" s="6">
        <f>IF($B$14='B1+2D'!$D$3,'B1+2D'!I45,IF($B$14='B1+2D'!$M$3,'B1+2D'!R45,IF($B$14='B1+2D'!$V$3,'B1+2D'!AA45,IF($B$14='B1+2D'!$AE$3,'B1+2D'!AJ45,IF($B$14='B1+2D'!$AN$3,'B1+2D'!AS45,IF($B$14='B1+2D'!$AW$3,'B1+2D'!BB45,""))))))</f>
        <v>8.3333333333333329E-2</v>
      </c>
      <c r="H58" s="14"/>
      <c r="I58" s="14" t="str">
        <f>IF($B$14='B1+2D'!$D$3,'B1+2D'!K45,IF($B$14='B1+2D'!$M$3,'B1+2D'!T45,IF($B$14='B1+2D'!$V$3,'B1+2D'!AC45,IF($B$14='B1+2D'!$AE$3,'B1+2D'!AL45,IF($B$14='B1+2D'!$AN$3,'B1+2D'!AU45,IF($B$14='B1+2D'!$AW$3,'B1+2D'!BD45,""))))))</f>
        <v>Without consensus</v>
      </c>
    </row>
    <row r="59" spans="2:9" x14ac:dyDescent="0.4">
      <c r="B59" s="14"/>
      <c r="C59" s="14"/>
      <c r="D59" s="14"/>
      <c r="E59" s="14"/>
      <c r="F59" s="14"/>
      <c r="G59" s="14"/>
      <c r="H59" s="14"/>
      <c r="I59" s="14"/>
    </row>
    <row r="60" spans="2:9" x14ac:dyDescent="0.4">
      <c r="B60" s="13" t="s">
        <v>109</v>
      </c>
      <c r="C60" s="6">
        <f>IF($B$14='B1+2D'!$D$3,'B1+2D'!E47,IF($B$14='B1+2D'!$M$3,'B1+2D'!N47,IF($B$14='B1+2D'!$V$3,'B1+2D'!W47,IF($B$14='B1+2D'!$AE$3,'B1+2D'!AF47,IF($B$14='B1+2D'!$AN$3,'B1+2D'!AO47,IF($B$14='B1+2D'!$AW$3,'B1+2D'!AX47,""))))))</f>
        <v>0.93877551020408168</v>
      </c>
      <c r="D60" s="6">
        <f>IF($B$14='B1+2D'!$D$3,'B1+2D'!F47,IF($B$14='B1+2D'!$M$3,'B1+2D'!O47,IF($B$14='B1+2D'!$V$3,'B1+2D'!X47,IF($B$14='B1+2D'!$AE$3,'B1+2D'!AG47,IF($B$14='B1+2D'!$AN$3,'B1+2D'!AP47,IF($B$14='B1+2D'!$AW$3,'B1+2D'!AY47,""))))))</f>
        <v>6.1224489795918366E-2</v>
      </c>
      <c r="E60" s="6">
        <f>IF($B$14='B1+2D'!$D$3,'B1+2D'!G47,IF($B$14='B1+2D'!$M$3,'B1+2D'!P47,IF($B$14='B1+2D'!$V$3,'B1+2D'!Y47,IF($B$14='B1+2D'!$AE$3,'B1+2D'!AH47,IF($B$14='B1+2D'!$AN$3,'B1+2D'!AQ47,IF($B$14='B1+2D'!$AW$3,'B1+2D'!AZ47,""))))))</f>
        <v>0</v>
      </c>
      <c r="F60" s="6">
        <f>IF($B$14='B1+2D'!$D$3,'B1+2D'!H47,IF($B$14='B1+2D'!$M$3,'B1+2D'!Q47,IF($B$14='B1+2D'!$V$3,'B1+2D'!Z47,IF($B$14='B1+2D'!$AE$3,'B1+2D'!AI47,IF($B$14='B1+2D'!$AN$3,'B1+2D'!AR47,IF($B$14='B1+2D'!$AW$3,'B1+2D'!BA47,""))))))</f>
        <v>0</v>
      </c>
      <c r="G60" s="6">
        <f>IF($B$14='B1+2D'!$D$3,'B1+2D'!I47,IF($B$14='B1+2D'!$M$3,'B1+2D'!R47,IF($B$14='B1+2D'!$V$3,'B1+2D'!AA47,IF($B$14='B1+2D'!$AE$3,'B1+2D'!AJ47,IF($B$14='B1+2D'!$AN$3,'B1+2D'!AS47,IF($B$14='B1+2D'!$AW$3,'B1+2D'!BB47,""))))))</f>
        <v>0</v>
      </c>
      <c r="H60" s="14"/>
      <c r="I60" s="14" t="str">
        <f>IF($B$14='B1+2D'!$D$3,'B1+2D'!K47,IF($B$14='B1+2D'!$M$3,'B1+2D'!T47,IF($B$14='B1+2D'!$V$3,'B1+2D'!AC47,IF($B$14='B1+2D'!$AE$3,'B1+2D'!AL47,IF($B$14='B1+2D'!$AN$3,'B1+2D'!AU47,IF($B$14='B1+2D'!$AW$3,'B1+2D'!BD47,""))))))</f>
        <v>Yes</v>
      </c>
    </row>
    <row r="61" spans="2:9" x14ac:dyDescent="0.4">
      <c r="B61" s="13" t="s">
        <v>110</v>
      </c>
      <c r="C61" s="6">
        <f>IF($B$14='B1+2D'!$D$3,'B1+2D'!E48,IF($B$14='B1+2D'!$M$3,'B1+2D'!N48,IF($B$14='B1+2D'!$V$3,'B1+2D'!W48,IF($B$14='B1+2D'!$AE$3,'B1+2D'!AF48,IF($B$14='B1+2D'!$AN$3,'B1+2D'!AO48,IF($B$14='B1+2D'!$AW$3,'B1+2D'!AX48,""))))))</f>
        <v>0.91836734693877553</v>
      </c>
      <c r="D61" s="6">
        <f>IF($B$14='B1+2D'!$D$3,'B1+2D'!F48,IF($B$14='B1+2D'!$M$3,'B1+2D'!O48,IF($B$14='B1+2D'!$V$3,'B1+2D'!X48,IF($B$14='B1+2D'!$AE$3,'B1+2D'!AG48,IF($B$14='B1+2D'!$AN$3,'B1+2D'!AP48,IF($B$14='B1+2D'!$AW$3,'B1+2D'!AY48,""))))))</f>
        <v>6.1224489795918366E-2</v>
      </c>
      <c r="E61" s="6">
        <f>IF($B$14='B1+2D'!$D$3,'B1+2D'!G48,IF($B$14='B1+2D'!$M$3,'B1+2D'!P48,IF($B$14='B1+2D'!$V$3,'B1+2D'!Y48,IF($B$14='B1+2D'!$AE$3,'B1+2D'!AH48,IF($B$14='B1+2D'!$AN$3,'B1+2D'!AQ48,IF($B$14='B1+2D'!$AW$3,'B1+2D'!AZ48,""))))))</f>
        <v>2.0408163265306121E-2</v>
      </c>
      <c r="F61" s="6">
        <f>IF($B$14='B1+2D'!$D$3,'B1+2D'!H48,IF($B$14='B1+2D'!$M$3,'B1+2D'!Q48,IF($B$14='B1+2D'!$V$3,'B1+2D'!Z48,IF($B$14='B1+2D'!$AE$3,'B1+2D'!AI48,IF($B$14='B1+2D'!$AN$3,'B1+2D'!AR48,IF($B$14='B1+2D'!$AW$3,'B1+2D'!BA48,""))))))</f>
        <v>0</v>
      </c>
      <c r="G61" s="6">
        <f>IF($B$14='B1+2D'!$D$3,'B1+2D'!I48,IF($B$14='B1+2D'!$M$3,'B1+2D'!R48,IF($B$14='B1+2D'!$V$3,'B1+2D'!AA48,IF($B$14='B1+2D'!$AE$3,'B1+2D'!AJ48,IF($B$14='B1+2D'!$AN$3,'B1+2D'!AS48,IF($B$14='B1+2D'!$AW$3,'B1+2D'!BB48,""))))))</f>
        <v>0</v>
      </c>
      <c r="H61" s="14"/>
      <c r="I61" s="14" t="str">
        <f>IF($B$14='B1+2D'!$D$3,'B1+2D'!K48,IF($B$14='B1+2D'!$M$3,'B1+2D'!T48,IF($B$14='B1+2D'!$V$3,'B1+2D'!AC48,IF($B$14='B1+2D'!$AE$3,'B1+2D'!AL48,IF($B$14='B1+2D'!$AN$3,'B1+2D'!AU48,IF($B$14='B1+2D'!$AW$3,'B1+2D'!BD48,""))))))</f>
        <v>Yes</v>
      </c>
    </row>
    <row r="62" spans="2:9" x14ac:dyDescent="0.4">
      <c r="B62" s="13" t="s">
        <v>111</v>
      </c>
      <c r="C62" s="6">
        <f>IF($B$14='B1+2D'!$D$3,'B1+2D'!E49,IF($B$14='B1+2D'!$M$3,'B1+2D'!N49,IF($B$14='B1+2D'!$V$3,'B1+2D'!W49,IF($B$14='B1+2D'!$AE$3,'B1+2D'!AF49,IF($B$14='B1+2D'!$AN$3,'B1+2D'!AO49,IF($B$14='B1+2D'!$AW$3,'B1+2D'!AX49,""))))))</f>
        <v>0.83673469387755106</v>
      </c>
      <c r="D62" s="6">
        <f>IF($B$14='B1+2D'!$D$3,'B1+2D'!F49,IF($B$14='B1+2D'!$M$3,'B1+2D'!O49,IF($B$14='B1+2D'!$V$3,'B1+2D'!X49,IF($B$14='B1+2D'!$AE$3,'B1+2D'!AG49,IF($B$14='B1+2D'!$AN$3,'B1+2D'!AP49,IF($B$14='B1+2D'!$AW$3,'B1+2D'!AY49,""))))))</f>
        <v>6.1224489795918366E-2</v>
      </c>
      <c r="E62" s="6">
        <f>IF($B$14='B1+2D'!$D$3,'B1+2D'!G49,IF($B$14='B1+2D'!$M$3,'B1+2D'!P49,IF($B$14='B1+2D'!$V$3,'B1+2D'!Y49,IF($B$14='B1+2D'!$AE$3,'B1+2D'!AH49,IF($B$14='B1+2D'!$AN$3,'B1+2D'!AQ49,IF($B$14='B1+2D'!$AW$3,'B1+2D'!AZ49,""))))))</f>
        <v>8.1632653061224483E-2</v>
      </c>
      <c r="F62" s="6">
        <f>IF($B$14='B1+2D'!$D$3,'B1+2D'!H49,IF($B$14='B1+2D'!$M$3,'B1+2D'!Q49,IF($B$14='B1+2D'!$V$3,'B1+2D'!Z49,IF($B$14='B1+2D'!$AE$3,'B1+2D'!AI49,IF($B$14='B1+2D'!$AN$3,'B1+2D'!AR49,IF($B$14='B1+2D'!$AW$3,'B1+2D'!BA49,""))))))</f>
        <v>0</v>
      </c>
      <c r="G62" s="6">
        <f>IF($B$14='B1+2D'!$D$3,'B1+2D'!I49,IF($B$14='B1+2D'!$M$3,'B1+2D'!R49,IF($B$14='B1+2D'!$V$3,'B1+2D'!AA49,IF($B$14='B1+2D'!$AE$3,'B1+2D'!AJ49,IF($B$14='B1+2D'!$AN$3,'B1+2D'!AS49,IF($B$14='B1+2D'!$AW$3,'B1+2D'!BB49,""))))))</f>
        <v>0</v>
      </c>
      <c r="H62" s="14"/>
      <c r="I62" s="14" t="str">
        <f>IF($B$14='B1+2D'!$D$3,'B1+2D'!K49,IF($B$14='B1+2D'!$M$3,'B1+2D'!T49,IF($B$14='B1+2D'!$V$3,'B1+2D'!AC49,IF($B$14='B1+2D'!$AE$3,'B1+2D'!AL49,IF($B$14='B1+2D'!$AN$3,'B1+2D'!AU49,IF($B$14='B1+2D'!$AW$3,'B1+2D'!BD49,""))))))</f>
        <v>Yes</v>
      </c>
    </row>
    <row r="63" spans="2:9" x14ac:dyDescent="0.4">
      <c r="B63" s="13" t="s">
        <v>112</v>
      </c>
      <c r="C63" s="6">
        <f>IF($B$14='B1+2D'!$D$3,'B1+2D'!E50,IF($B$14='B1+2D'!$M$3,'B1+2D'!N50,IF($B$14='B1+2D'!$V$3,'B1+2D'!W50,IF($B$14='B1+2D'!$AE$3,'B1+2D'!AF50,IF($B$14='B1+2D'!$AN$3,'B1+2D'!AO50,IF($B$14='B1+2D'!$AW$3,'B1+2D'!AX50,""))))))</f>
        <v>0.7142857142857143</v>
      </c>
      <c r="D63" s="6">
        <f>IF($B$14='B1+2D'!$D$3,'B1+2D'!F50,IF($B$14='B1+2D'!$M$3,'B1+2D'!O50,IF($B$14='B1+2D'!$V$3,'B1+2D'!X50,IF($B$14='B1+2D'!$AE$3,'B1+2D'!AG50,IF($B$14='B1+2D'!$AN$3,'B1+2D'!AP50,IF($B$14='B1+2D'!$AW$3,'B1+2D'!AY50,""))))))</f>
        <v>0.22448979591836735</v>
      </c>
      <c r="E63" s="6">
        <f>IF($B$14='B1+2D'!$D$3,'B1+2D'!G50,IF($B$14='B1+2D'!$M$3,'B1+2D'!P50,IF($B$14='B1+2D'!$V$3,'B1+2D'!Y50,IF($B$14='B1+2D'!$AE$3,'B1+2D'!AH50,IF($B$14='B1+2D'!$AN$3,'B1+2D'!AQ50,IF($B$14='B1+2D'!$AW$3,'B1+2D'!AZ50,""))))))</f>
        <v>4.0816326530612242E-2</v>
      </c>
      <c r="F63" s="6">
        <f>IF($B$14='B1+2D'!$D$3,'B1+2D'!H50,IF($B$14='B1+2D'!$M$3,'B1+2D'!Q50,IF($B$14='B1+2D'!$V$3,'B1+2D'!Z50,IF($B$14='B1+2D'!$AE$3,'B1+2D'!AI50,IF($B$14='B1+2D'!$AN$3,'B1+2D'!AR50,IF($B$14='B1+2D'!$AW$3,'B1+2D'!BA50,""))))))</f>
        <v>2.0408163265306121E-2</v>
      </c>
      <c r="G63" s="6">
        <f>IF($B$14='B1+2D'!$D$3,'B1+2D'!I50,IF($B$14='B1+2D'!$M$3,'B1+2D'!R50,IF($B$14='B1+2D'!$V$3,'B1+2D'!AA50,IF($B$14='B1+2D'!$AE$3,'B1+2D'!AJ50,IF($B$14='B1+2D'!$AN$3,'B1+2D'!AS50,IF($B$14='B1+2D'!$AW$3,'B1+2D'!BB50,""))))))</f>
        <v>0</v>
      </c>
      <c r="H63" s="14"/>
      <c r="I63" s="14" t="str">
        <f>IF($B$14='B1+2D'!$D$3,'B1+2D'!K50,IF($B$14='B1+2D'!$M$3,'B1+2D'!T50,IF($B$14='B1+2D'!$V$3,'B1+2D'!AC50,IF($B$14='B1+2D'!$AE$3,'B1+2D'!AL50,IF($B$14='B1+2D'!$AN$3,'B1+2D'!AU50,IF($B$14='B1+2D'!$AW$3,'B1+2D'!BD50,""))))))</f>
        <v>Yes</v>
      </c>
    </row>
    <row r="64" spans="2:9" x14ac:dyDescent="0.4">
      <c r="B64" s="13" t="s">
        <v>113</v>
      </c>
      <c r="C64" s="6">
        <f>IF($B$14='B1+2D'!$D$3,'B1+2D'!E51,IF($B$14='B1+2D'!$M$3,'B1+2D'!N51,IF($B$14='B1+2D'!$V$3,'B1+2D'!W51,IF($B$14='B1+2D'!$AE$3,'B1+2D'!AF51,IF($B$14='B1+2D'!$AN$3,'B1+2D'!AO51,IF($B$14='B1+2D'!$AW$3,'B1+2D'!AX51,""))))))</f>
        <v>0.81632653061224492</v>
      </c>
      <c r="D64" s="6">
        <f>IF($B$14='B1+2D'!$D$3,'B1+2D'!F51,IF($B$14='B1+2D'!$M$3,'B1+2D'!O51,IF($B$14='B1+2D'!$V$3,'B1+2D'!X51,IF($B$14='B1+2D'!$AE$3,'B1+2D'!AG51,IF($B$14='B1+2D'!$AN$3,'B1+2D'!AP51,IF($B$14='B1+2D'!$AW$3,'B1+2D'!AY51,""))))))</f>
        <v>0.14285714285714285</v>
      </c>
      <c r="E64" s="6">
        <f>IF($B$14='B1+2D'!$D$3,'B1+2D'!G51,IF($B$14='B1+2D'!$M$3,'B1+2D'!P51,IF($B$14='B1+2D'!$V$3,'B1+2D'!Y51,IF($B$14='B1+2D'!$AE$3,'B1+2D'!AH51,IF($B$14='B1+2D'!$AN$3,'B1+2D'!AQ51,IF($B$14='B1+2D'!$AW$3,'B1+2D'!AZ51,""))))))</f>
        <v>4.0816326530612242E-2</v>
      </c>
      <c r="F64" s="6">
        <f>IF($B$14='B1+2D'!$D$3,'B1+2D'!H51,IF($B$14='B1+2D'!$M$3,'B1+2D'!Q51,IF($B$14='B1+2D'!$V$3,'B1+2D'!Z51,IF($B$14='B1+2D'!$AE$3,'B1+2D'!AI51,IF($B$14='B1+2D'!$AN$3,'B1+2D'!AR51,IF($B$14='B1+2D'!$AW$3,'B1+2D'!BA51,""))))))</f>
        <v>0</v>
      </c>
      <c r="G64" s="6">
        <f>IF($B$14='B1+2D'!$D$3,'B1+2D'!I51,IF($B$14='B1+2D'!$M$3,'B1+2D'!R51,IF($B$14='B1+2D'!$V$3,'B1+2D'!AA51,IF($B$14='B1+2D'!$AE$3,'B1+2D'!AJ51,IF($B$14='B1+2D'!$AN$3,'B1+2D'!AS51,IF($B$14='B1+2D'!$AW$3,'B1+2D'!BB51,""))))))</f>
        <v>0</v>
      </c>
      <c r="H64" s="14"/>
      <c r="I64" s="14" t="str">
        <f>IF($B$14='B1+2D'!$D$3,'B1+2D'!K51,IF($B$14='B1+2D'!$M$3,'B1+2D'!T51,IF($B$14='B1+2D'!$V$3,'B1+2D'!AC51,IF($B$14='B1+2D'!$AE$3,'B1+2D'!AL51,IF($B$14='B1+2D'!$AN$3,'B1+2D'!AU51,IF($B$14='B1+2D'!$AW$3,'B1+2D'!BD51,""))))))</f>
        <v>Yes</v>
      </c>
    </row>
    <row r="65" spans="2:9" x14ac:dyDescent="0.4">
      <c r="B65" s="13" t="s">
        <v>114</v>
      </c>
      <c r="C65" s="6">
        <f>IF($B$14='B1+2D'!$D$3,'B1+2D'!E52,IF($B$14='B1+2D'!$M$3,'B1+2D'!N52,IF($B$14='B1+2D'!$V$3,'B1+2D'!W52,IF($B$14='B1+2D'!$AE$3,'B1+2D'!AF52,IF($B$14='B1+2D'!$AN$3,'B1+2D'!AO52,IF($B$14='B1+2D'!$AW$3,'B1+2D'!AX52,""))))))</f>
        <v>0.77551020408163263</v>
      </c>
      <c r="D65" s="6">
        <f>IF($B$14='B1+2D'!$D$3,'B1+2D'!F52,IF($B$14='B1+2D'!$M$3,'B1+2D'!O52,IF($B$14='B1+2D'!$V$3,'B1+2D'!X52,IF($B$14='B1+2D'!$AE$3,'B1+2D'!AG52,IF($B$14='B1+2D'!$AN$3,'B1+2D'!AP52,IF($B$14='B1+2D'!$AW$3,'B1+2D'!AY52,""))))))</f>
        <v>0.16326530612244897</v>
      </c>
      <c r="E65" s="6">
        <f>IF($B$14='B1+2D'!$D$3,'B1+2D'!G52,IF($B$14='B1+2D'!$M$3,'B1+2D'!P52,IF($B$14='B1+2D'!$V$3,'B1+2D'!Y52,IF($B$14='B1+2D'!$AE$3,'B1+2D'!AH52,IF($B$14='B1+2D'!$AN$3,'B1+2D'!AQ52,IF($B$14='B1+2D'!$AW$3,'B1+2D'!AZ52,""))))))</f>
        <v>4.0816326530612242E-2</v>
      </c>
      <c r="F65" s="6">
        <f>IF($B$14='B1+2D'!$D$3,'B1+2D'!H52,IF($B$14='B1+2D'!$M$3,'B1+2D'!Q52,IF($B$14='B1+2D'!$V$3,'B1+2D'!Z52,IF($B$14='B1+2D'!$AE$3,'B1+2D'!AI52,IF($B$14='B1+2D'!$AN$3,'B1+2D'!AR52,IF($B$14='B1+2D'!$AW$3,'B1+2D'!BA52,""))))))</f>
        <v>0</v>
      </c>
      <c r="G65" s="6">
        <f>IF($B$14='B1+2D'!$D$3,'B1+2D'!I52,IF($B$14='B1+2D'!$M$3,'B1+2D'!R52,IF($B$14='B1+2D'!$V$3,'B1+2D'!AA52,IF($B$14='B1+2D'!$AE$3,'B1+2D'!AJ52,IF($B$14='B1+2D'!$AN$3,'B1+2D'!AS52,IF($B$14='B1+2D'!$AW$3,'B1+2D'!BB52,""))))))</f>
        <v>0</v>
      </c>
      <c r="H65" s="14"/>
      <c r="I65" s="14" t="str">
        <f>IF($B$14='B1+2D'!$D$3,'B1+2D'!K52,IF($B$14='B1+2D'!$M$3,'B1+2D'!T52,IF($B$14='B1+2D'!$V$3,'B1+2D'!AC52,IF($B$14='B1+2D'!$AE$3,'B1+2D'!AL52,IF($B$14='B1+2D'!$AN$3,'B1+2D'!AU52,IF($B$14='B1+2D'!$AW$3,'B1+2D'!BD52,""))))))</f>
        <v>Yes</v>
      </c>
    </row>
    <row r="66" spans="2:9" x14ac:dyDescent="0.4">
      <c r="B66" s="13" t="s">
        <v>115</v>
      </c>
      <c r="C66" s="6">
        <f>IF($B$14='B1+2D'!$D$3,'B1+2D'!E53,IF($B$14='B1+2D'!$M$3,'B1+2D'!N53,IF($B$14='B1+2D'!$V$3,'B1+2D'!W53,IF($B$14='B1+2D'!$AE$3,'B1+2D'!AF53,IF($B$14='B1+2D'!$AN$3,'B1+2D'!AO53,IF($B$14='B1+2D'!$AW$3,'B1+2D'!AX53,""))))))</f>
        <v>0.87755102040816324</v>
      </c>
      <c r="D66" s="6">
        <f>IF($B$14='B1+2D'!$D$3,'B1+2D'!F53,IF($B$14='B1+2D'!$M$3,'B1+2D'!O53,IF($B$14='B1+2D'!$V$3,'B1+2D'!X53,IF($B$14='B1+2D'!$AE$3,'B1+2D'!AG53,IF($B$14='B1+2D'!$AN$3,'B1+2D'!AP53,IF($B$14='B1+2D'!$AW$3,'B1+2D'!AY53,""))))))</f>
        <v>0.12244897959183673</v>
      </c>
      <c r="E66" s="6">
        <f>IF($B$14='B1+2D'!$D$3,'B1+2D'!G53,IF($B$14='B1+2D'!$M$3,'B1+2D'!P53,IF($B$14='B1+2D'!$V$3,'B1+2D'!Y53,IF($B$14='B1+2D'!$AE$3,'B1+2D'!AH53,IF($B$14='B1+2D'!$AN$3,'B1+2D'!AQ53,IF($B$14='B1+2D'!$AW$3,'B1+2D'!AZ53,""))))))</f>
        <v>0</v>
      </c>
      <c r="F66" s="6">
        <f>IF($B$14='B1+2D'!$D$3,'B1+2D'!H53,IF($B$14='B1+2D'!$M$3,'B1+2D'!Q53,IF($B$14='B1+2D'!$V$3,'B1+2D'!Z53,IF($B$14='B1+2D'!$AE$3,'B1+2D'!AI53,IF($B$14='B1+2D'!$AN$3,'B1+2D'!AR53,IF($B$14='B1+2D'!$AW$3,'B1+2D'!BA53,""))))))</f>
        <v>0</v>
      </c>
      <c r="G66" s="6">
        <f>IF($B$14='B1+2D'!$D$3,'B1+2D'!I53,IF($B$14='B1+2D'!$M$3,'B1+2D'!R53,IF($B$14='B1+2D'!$V$3,'B1+2D'!AA53,IF($B$14='B1+2D'!$AE$3,'B1+2D'!AJ53,IF($B$14='B1+2D'!$AN$3,'B1+2D'!AS53,IF($B$14='B1+2D'!$AW$3,'B1+2D'!BB53,""))))))</f>
        <v>0</v>
      </c>
      <c r="H66" s="14"/>
      <c r="I66" s="14" t="str">
        <f>IF($B$14='B1+2D'!$D$3,'B1+2D'!K53,IF($B$14='B1+2D'!$M$3,'B1+2D'!T53,IF($B$14='B1+2D'!$V$3,'B1+2D'!AC53,IF($B$14='B1+2D'!$AE$3,'B1+2D'!AL53,IF($B$14='B1+2D'!$AN$3,'B1+2D'!AU53,IF($B$14='B1+2D'!$AW$3,'B1+2D'!BD53,""))))))</f>
        <v>Yes</v>
      </c>
    </row>
    <row r="67" spans="2:9" x14ac:dyDescent="0.4">
      <c r="B67" s="13" t="s">
        <v>116</v>
      </c>
      <c r="C67" s="6">
        <f>IF($B$14='B1+2D'!$D$3,'B1+2D'!E54,IF($B$14='B1+2D'!$M$3,'B1+2D'!N54,IF($B$14='B1+2D'!$V$3,'B1+2D'!W54,IF($B$14='B1+2D'!$AE$3,'B1+2D'!AF54,IF($B$14='B1+2D'!$AN$3,'B1+2D'!AO54,IF($B$14='B1+2D'!$AW$3,'B1+2D'!AX54,""))))))</f>
        <v>0.79591836734693877</v>
      </c>
      <c r="D67" s="6">
        <f>IF($B$14='B1+2D'!$D$3,'B1+2D'!F54,IF($B$14='B1+2D'!$M$3,'B1+2D'!O54,IF($B$14='B1+2D'!$V$3,'B1+2D'!X54,IF($B$14='B1+2D'!$AE$3,'B1+2D'!AG54,IF($B$14='B1+2D'!$AN$3,'B1+2D'!AP54,IF($B$14='B1+2D'!$AW$3,'B1+2D'!AY54,""))))))</f>
        <v>0.20408163265306123</v>
      </c>
      <c r="E67" s="6">
        <f>IF($B$14='B1+2D'!$D$3,'B1+2D'!G54,IF($B$14='B1+2D'!$M$3,'B1+2D'!P54,IF($B$14='B1+2D'!$V$3,'B1+2D'!Y54,IF($B$14='B1+2D'!$AE$3,'B1+2D'!AH54,IF($B$14='B1+2D'!$AN$3,'B1+2D'!AQ54,IF($B$14='B1+2D'!$AW$3,'B1+2D'!AZ54,""))))))</f>
        <v>0</v>
      </c>
      <c r="F67" s="6">
        <f>IF($B$14='B1+2D'!$D$3,'B1+2D'!H54,IF($B$14='B1+2D'!$M$3,'B1+2D'!Q54,IF($B$14='B1+2D'!$V$3,'B1+2D'!Z54,IF($B$14='B1+2D'!$AE$3,'B1+2D'!AI54,IF($B$14='B1+2D'!$AN$3,'B1+2D'!AR54,IF($B$14='B1+2D'!$AW$3,'B1+2D'!BA54,""))))))</f>
        <v>0</v>
      </c>
      <c r="G67" s="6">
        <f>IF($B$14='B1+2D'!$D$3,'B1+2D'!I54,IF($B$14='B1+2D'!$M$3,'B1+2D'!R54,IF($B$14='B1+2D'!$V$3,'B1+2D'!AA54,IF($B$14='B1+2D'!$AE$3,'B1+2D'!AJ54,IF($B$14='B1+2D'!$AN$3,'B1+2D'!AS54,IF($B$14='B1+2D'!$AW$3,'B1+2D'!BB54,""))))))</f>
        <v>0</v>
      </c>
      <c r="H67" s="14"/>
      <c r="I67" s="14" t="str">
        <f>IF($B$14='B1+2D'!$D$3,'B1+2D'!K54,IF($B$14='B1+2D'!$M$3,'B1+2D'!T54,IF($B$14='B1+2D'!$V$3,'B1+2D'!AC54,IF($B$14='B1+2D'!$AE$3,'B1+2D'!AL54,IF($B$14='B1+2D'!$AN$3,'B1+2D'!AU54,IF($B$14='B1+2D'!$AW$3,'B1+2D'!BD54,""))))))</f>
        <v>Yes</v>
      </c>
    </row>
    <row r="68" spans="2:9" x14ac:dyDescent="0.4">
      <c r="B68" s="13" t="s">
        <v>117</v>
      </c>
      <c r="C68" s="6">
        <f>IF($B$14='B1+2D'!$D$3,'B1+2D'!E55,IF($B$14='B1+2D'!$M$3,'B1+2D'!N55,IF($B$14='B1+2D'!$V$3,'B1+2D'!W55,IF($B$14='B1+2D'!$AE$3,'B1+2D'!AF55,IF($B$14='B1+2D'!$AN$3,'B1+2D'!AO55,IF($B$14='B1+2D'!$AW$3,'B1+2D'!AX55,""))))))</f>
        <v>0.77551020408163263</v>
      </c>
      <c r="D68" s="6">
        <f>IF($B$14='B1+2D'!$D$3,'B1+2D'!F55,IF($B$14='B1+2D'!$M$3,'B1+2D'!O55,IF($B$14='B1+2D'!$V$3,'B1+2D'!X55,IF($B$14='B1+2D'!$AE$3,'B1+2D'!AG55,IF($B$14='B1+2D'!$AN$3,'B1+2D'!AP55,IF($B$14='B1+2D'!$AW$3,'B1+2D'!AY55,""))))))</f>
        <v>0.20408163265306123</v>
      </c>
      <c r="E68" s="6">
        <f>IF($B$14='B1+2D'!$D$3,'B1+2D'!G55,IF($B$14='B1+2D'!$M$3,'B1+2D'!P55,IF($B$14='B1+2D'!$V$3,'B1+2D'!Y55,IF($B$14='B1+2D'!$AE$3,'B1+2D'!AH55,IF($B$14='B1+2D'!$AN$3,'B1+2D'!AQ55,IF($B$14='B1+2D'!$AW$3,'B1+2D'!AZ55,""))))))</f>
        <v>0</v>
      </c>
      <c r="F68" s="6">
        <f>IF($B$14='B1+2D'!$D$3,'B1+2D'!H55,IF($B$14='B1+2D'!$M$3,'B1+2D'!Q55,IF($B$14='B1+2D'!$V$3,'B1+2D'!Z55,IF($B$14='B1+2D'!$AE$3,'B1+2D'!AI55,IF($B$14='B1+2D'!$AN$3,'B1+2D'!AR55,IF($B$14='B1+2D'!$AW$3,'B1+2D'!BA55,""))))))</f>
        <v>0</v>
      </c>
      <c r="G68" s="6">
        <f>IF($B$14='B1+2D'!$D$3,'B1+2D'!I55,IF($B$14='B1+2D'!$M$3,'B1+2D'!R55,IF($B$14='B1+2D'!$V$3,'B1+2D'!AA55,IF($B$14='B1+2D'!$AE$3,'B1+2D'!AJ55,IF($B$14='B1+2D'!$AN$3,'B1+2D'!AS55,IF($B$14='B1+2D'!$AW$3,'B1+2D'!BB55,""))))))</f>
        <v>0</v>
      </c>
      <c r="H68" s="14"/>
      <c r="I68" s="14" t="str">
        <f>IF($B$14='B1+2D'!$D$3,'B1+2D'!K55,IF($B$14='B1+2D'!$M$3,'B1+2D'!T55,IF($B$14='B1+2D'!$V$3,'B1+2D'!AC55,IF($B$14='B1+2D'!$AE$3,'B1+2D'!AL55,IF($B$14='B1+2D'!$AN$3,'B1+2D'!AU55,IF($B$14='B1+2D'!$AW$3,'B1+2D'!BD55,""))))))</f>
        <v>Yes</v>
      </c>
    </row>
    <row r="69" spans="2:9" x14ac:dyDescent="0.4">
      <c r="B69" s="13" t="s">
        <v>118</v>
      </c>
      <c r="C69" s="6">
        <f>IF($B$14='B1+2D'!$D$3,'B1+2D'!E56,IF($B$14='B1+2D'!$M$3,'B1+2D'!N56,IF($B$14='B1+2D'!$V$3,'B1+2D'!W56,IF($B$14='B1+2D'!$AE$3,'B1+2D'!AF56,IF($B$14='B1+2D'!$AN$3,'B1+2D'!AO56,IF($B$14='B1+2D'!$AW$3,'B1+2D'!AX56,""))))))</f>
        <v>0.33333333333333331</v>
      </c>
      <c r="D69" s="6">
        <f>IF($B$14='B1+2D'!$D$3,'B1+2D'!F56,IF($B$14='B1+2D'!$M$3,'B1+2D'!O56,IF($B$14='B1+2D'!$V$3,'B1+2D'!X56,IF($B$14='B1+2D'!$AE$3,'B1+2D'!AG56,IF($B$14='B1+2D'!$AN$3,'B1+2D'!AP56,IF($B$14='B1+2D'!$AW$3,'B1+2D'!AY56,""))))))</f>
        <v>0.27777777777777779</v>
      </c>
      <c r="E69" s="6">
        <f>IF($B$14='B1+2D'!$D$3,'B1+2D'!G56,IF($B$14='B1+2D'!$M$3,'B1+2D'!P56,IF($B$14='B1+2D'!$V$3,'B1+2D'!Y56,IF($B$14='B1+2D'!$AE$3,'B1+2D'!AH56,IF($B$14='B1+2D'!$AN$3,'B1+2D'!AQ56,IF($B$14='B1+2D'!$AW$3,'B1+2D'!AZ56,""))))))</f>
        <v>0.16666666666666666</v>
      </c>
      <c r="F69" s="6">
        <f>IF($B$14='B1+2D'!$D$3,'B1+2D'!H56,IF($B$14='B1+2D'!$M$3,'B1+2D'!Q56,IF($B$14='B1+2D'!$V$3,'B1+2D'!Z56,IF($B$14='B1+2D'!$AE$3,'B1+2D'!AI56,IF($B$14='B1+2D'!$AN$3,'B1+2D'!AR56,IF($B$14='B1+2D'!$AW$3,'B1+2D'!BA56,""))))))</f>
        <v>0.1388888888888889</v>
      </c>
      <c r="G69" s="6">
        <f>IF($B$14='B1+2D'!$D$3,'B1+2D'!I56,IF($B$14='B1+2D'!$M$3,'B1+2D'!R56,IF($B$14='B1+2D'!$V$3,'B1+2D'!AA56,IF($B$14='B1+2D'!$AE$3,'B1+2D'!AJ56,IF($B$14='B1+2D'!$AN$3,'B1+2D'!AS56,IF($B$14='B1+2D'!$AW$3,'B1+2D'!BB56,""))))))</f>
        <v>8.3333333333333329E-2</v>
      </c>
      <c r="H69" s="14"/>
      <c r="I69" s="14" t="str">
        <f>IF($B$14='B1+2D'!$D$3,'B1+2D'!K56,IF($B$14='B1+2D'!$M$3,'B1+2D'!T56,IF($B$14='B1+2D'!$V$3,'B1+2D'!AC56,IF($B$14='B1+2D'!$AE$3,'B1+2D'!AL56,IF($B$14='B1+2D'!$AN$3,'B1+2D'!AU56,IF($B$14='B1+2D'!$AW$3,'B1+2D'!BD56,""))))))</f>
        <v>Without consensus</v>
      </c>
    </row>
    <row r="70" spans="2:9" x14ac:dyDescent="0.4">
      <c r="B70" s="13" t="s">
        <v>119</v>
      </c>
      <c r="C70" s="6">
        <f>IF($B$14='B1+2D'!$D$3,'B1+2D'!E57,IF($B$14='B1+2D'!$M$3,'B1+2D'!N57,IF($B$14='B1+2D'!$V$3,'B1+2D'!W57,IF($B$14='B1+2D'!$AE$3,'B1+2D'!AF57,IF($B$14='B1+2D'!$AN$3,'B1+2D'!AO57,IF($B$14='B1+2D'!$AW$3,'B1+2D'!AX57,""))))))</f>
        <v>0.77083333333333337</v>
      </c>
      <c r="D70" s="6">
        <f>IF($B$14='B1+2D'!$D$3,'B1+2D'!F57,IF($B$14='B1+2D'!$M$3,'B1+2D'!O57,IF($B$14='B1+2D'!$V$3,'B1+2D'!X57,IF($B$14='B1+2D'!$AE$3,'B1+2D'!AG57,IF($B$14='B1+2D'!$AN$3,'B1+2D'!AP57,IF($B$14='B1+2D'!$AW$3,'B1+2D'!AY57,""))))))</f>
        <v>0.16666666666666666</v>
      </c>
      <c r="E70" s="6">
        <f>IF($B$14='B1+2D'!$D$3,'B1+2D'!G57,IF($B$14='B1+2D'!$M$3,'B1+2D'!P57,IF($B$14='B1+2D'!$V$3,'B1+2D'!Y57,IF($B$14='B1+2D'!$AE$3,'B1+2D'!AH57,IF($B$14='B1+2D'!$AN$3,'B1+2D'!AQ57,IF($B$14='B1+2D'!$AW$3,'B1+2D'!AZ57,""))))))</f>
        <v>6.25E-2</v>
      </c>
      <c r="F70" s="6">
        <f>IF($B$14='B1+2D'!$D$3,'B1+2D'!H57,IF($B$14='B1+2D'!$M$3,'B1+2D'!Q57,IF($B$14='B1+2D'!$V$3,'B1+2D'!Z57,IF($B$14='B1+2D'!$AE$3,'B1+2D'!AI57,IF($B$14='B1+2D'!$AN$3,'B1+2D'!AR57,IF($B$14='B1+2D'!$AW$3,'B1+2D'!BA57,""))))))</f>
        <v>0</v>
      </c>
      <c r="G70" s="6">
        <f>IF($B$14='B1+2D'!$D$3,'B1+2D'!I57,IF($B$14='B1+2D'!$M$3,'B1+2D'!R57,IF($B$14='B1+2D'!$V$3,'B1+2D'!AA57,IF($B$14='B1+2D'!$AE$3,'B1+2D'!AJ57,IF($B$14='B1+2D'!$AN$3,'B1+2D'!AS57,IF($B$14='B1+2D'!$AW$3,'B1+2D'!BB57,""))))))</f>
        <v>0</v>
      </c>
      <c r="H70" s="14"/>
      <c r="I70" s="14" t="str">
        <f>IF($B$14='B1+2D'!$D$3,'B1+2D'!K57,IF($B$14='B1+2D'!$M$3,'B1+2D'!T57,IF($B$14='B1+2D'!$V$3,'B1+2D'!AC57,IF($B$14='B1+2D'!$AE$3,'B1+2D'!AL57,IF($B$14='B1+2D'!$AN$3,'B1+2D'!AU57,IF($B$14='B1+2D'!$AW$3,'B1+2D'!BD57,""))))))</f>
        <v>Yes</v>
      </c>
    </row>
    <row r="71" spans="2:9" x14ac:dyDescent="0.4">
      <c r="B71" s="13" t="s">
        <v>120</v>
      </c>
      <c r="C71" s="6">
        <f>IF($B$14='B1+2D'!$D$3,'B1+2D'!E58,IF($B$14='B1+2D'!$M$3,'B1+2D'!N58,IF($B$14='B1+2D'!$V$3,'B1+2D'!W58,IF($B$14='B1+2D'!$AE$3,'B1+2D'!AF58,IF($B$14='B1+2D'!$AN$3,'B1+2D'!AO58,IF($B$14='B1+2D'!$AW$3,'B1+2D'!AX58,""))))))</f>
        <v>0.22222222222222221</v>
      </c>
      <c r="D71" s="6">
        <f>IF($B$14='B1+2D'!$D$3,'B1+2D'!F58,IF($B$14='B1+2D'!$M$3,'B1+2D'!O58,IF($B$14='B1+2D'!$V$3,'B1+2D'!X58,IF($B$14='B1+2D'!$AE$3,'B1+2D'!AG58,IF($B$14='B1+2D'!$AN$3,'B1+2D'!AP58,IF($B$14='B1+2D'!$AW$3,'B1+2D'!AY58,""))))))</f>
        <v>0.27777777777777779</v>
      </c>
      <c r="E71" s="6">
        <f>IF($B$14='B1+2D'!$D$3,'B1+2D'!G58,IF($B$14='B1+2D'!$M$3,'B1+2D'!P58,IF($B$14='B1+2D'!$V$3,'B1+2D'!Y58,IF($B$14='B1+2D'!$AE$3,'B1+2D'!AH58,IF($B$14='B1+2D'!$AN$3,'B1+2D'!AQ58,IF($B$14='B1+2D'!$AW$3,'B1+2D'!AZ58,""))))))</f>
        <v>0.16666666666666666</v>
      </c>
      <c r="F71" s="6">
        <f>IF($B$14='B1+2D'!$D$3,'B1+2D'!H58,IF($B$14='B1+2D'!$M$3,'B1+2D'!Q58,IF($B$14='B1+2D'!$V$3,'B1+2D'!Z58,IF($B$14='B1+2D'!$AE$3,'B1+2D'!AI58,IF($B$14='B1+2D'!$AN$3,'B1+2D'!AR58,IF($B$14='B1+2D'!$AW$3,'B1+2D'!BA58,""))))))</f>
        <v>0.25</v>
      </c>
      <c r="G71" s="6">
        <f>IF($B$14='B1+2D'!$D$3,'B1+2D'!I58,IF($B$14='B1+2D'!$M$3,'B1+2D'!R58,IF($B$14='B1+2D'!$V$3,'B1+2D'!AA58,IF($B$14='B1+2D'!$AE$3,'B1+2D'!AJ58,IF($B$14='B1+2D'!$AN$3,'B1+2D'!AS58,IF($B$14='B1+2D'!$AW$3,'B1+2D'!BB58,""))))))</f>
        <v>8.3333333333333329E-2</v>
      </c>
      <c r="H71" s="14"/>
      <c r="I71" s="14" t="str">
        <f>IF($B$14='B1+2D'!$D$3,'B1+2D'!K58,IF($B$14='B1+2D'!$M$3,'B1+2D'!T58,IF($B$14='B1+2D'!$V$3,'B1+2D'!AC58,IF($B$14='B1+2D'!$AE$3,'B1+2D'!AL58,IF($B$14='B1+2D'!$AN$3,'B1+2D'!AU58,IF($B$14='B1+2D'!$AW$3,'B1+2D'!BD58,""))))))</f>
        <v>Without consensus</v>
      </c>
    </row>
    <row r="72" spans="2:9" x14ac:dyDescent="0.4">
      <c r="B72" s="13" t="s">
        <v>121</v>
      </c>
      <c r="C72" s="6">
        <f>IF($B$14='B1+2D'!$D$3,'B1+2D'!E59,IF($B$14='B1+2D'!$M$3,'B1+2D'!N59,IF($B$14='B1+2D'!$V$3,'B1+2D'!W59,IF($B$14='B1+2D'!$AE$3,'B1+2D'!AF59,IF($B$14='B1+2D'!$AN$3,'B1+2D'!AO59,IF($B$14='B1+2D'!$AW$3,'B1+2D'!AX59,""))))))</f>
        <v>0.72916666666666663</v>
      </c>
      <c r="D72" s="6">
        <f>IF($B$14='B1+2D'!$D$3,'B1+2D'!F59,IF($B$14='B1+2D'!$M$3,'B1+2D'!O59,IF($B$14='B1+2D'!$V$3,'B1+2D'!X59,IF($B$14='B1+2D'!$AE$3,'B1+2D'!AG59,IF($B$14='B1+2D'!$AN$3,'B1+2D'!AP59,IF($B$14='B1+2D'!$AW$3,'B1+2D'!AY59,""))))))</f>
        <v>0.1875</v>
      </c>
      <c r="E72" s="6">
        <f>IF($B$14='B1+2D'!$D$3,'B1+2D'!G59,IF($B$14='B1+2D'!$M$3,'B1+2D'!P59,IF($B$14='B1+2D'!$V$3,'B1+2D'!Y59,IF($B$14='B1+2D'!$AE$3,'B1+2D'!AH59,IF($B$14='B1+2D'!$AN$3,'B1+2D'!AQ59,IF($B$14='B1+2D'!$AW$3,'B1+2D'!AZ59,""))))))</f>
        <v>6.25E-2</v>
      </c>
      <c r="F72" s="6">
        <f>IF($B$14='B1+2D'!$D$3,'B1+2D'!H59,IF($B$14='B1+2D'!$M$3,'B1+2D'!Q59,IF($B$14='B1+2D'!$V$3,'B1+2D'!Z59,IF($B$14='B1+2D'!$AE$3,'B1+2D'!AI59,IF($B$14='B1+2D'!$AN$3,'B1+2D'!AR59,IF($B$14='B1+2D'!$AW$3,'B1+2D'!BA59,""))))))</f>
        <v>2.0833333333333332E-2</v>
      </c>
      <c r="G72" s="6">
        <f>IF($B$14='B1+2D'!$D$3,'B1+2D'!I59,IF($B$14='B1+2D'!$M$3,'B1+2D'!R59,IF($B$14='B1+2D'!$V$3,'B1+2D'!AA59,IF($B$14='B1+2D'!$AE$3,'B1+2D'!AJ59,IF($B$14='B1+2D'!$AN$3,'B1+2D'!AS59,IF($B$14='B1+2D'!$AW$3,'B1+2D'!BB59,""))))))</f>
        <v>0</v>
      </c>
      <c r="H72" s="14"/>
      <c r="I72" s="14" t="str">
        <f>IF($B$14='B1+2D'!$D$3,'B1+2D'!K59,IF($B$14='B1+2D'!$M$3,'B1+2D'!T59,IF($B$14='B1+2D'!$V$3,'B1+2D'!AC59,IF($B$14='B1+2D'!$AE$3,'B1+2D'!AL59,IF($B$14='B1+2D'!$AN$3,'B1+2D'!AU59,IF($B$14='B1+2D'!$AW$3,'B1+2D'!BD59,""))))))</f>
        <v>Yes</v>
      </c>
    </row>
    <row r="73" spans="2:9" x14ac:dyDescent="0.4">
      <c r="B73" s="13" t="s">
        <v>122</v>
      </c>
      <c r="C73" s="6">
        <f>IF($B$14='B1+2D'!$D$3,'B1+2D'!E60,IF($B$14='B1+2D'!$M$3,'B1+2D'!N60,IF($B$14='B1+2D'!$V$3,'B1+2D'!W60,IF($B$14='B1+2D'!$AE$3,'B1+2D'!AF60,IF($B$14='B1+2D'!$AN$3,'B1+2D'!AO60,IF($B$14='B1+2D'!$AW$3,'B1+2D'!AX60,""))))))</f>
        <v>0.95918367346938771</v>
      </c>
      <c r="D73" s="6">
        <f>IF($B$14='B1+2D'!$D$3,'B1+2D'!F60,IF($B$14='B1+2D'!$M$3,'B1+2D'!O60,IF($B$14='B1+2D'!$V$3,'B1+2D'!X60,IF($B$14='B1+2D'!$AE$3,'B1+2D'!AG60,IF($B$14='B1+2D'!$AN$3,'B1+2D'!AP60,IF($B$14='B1+2D'!$AW$3,'B1+2D'!AY60,""))))))</f>
        <v>4.0816326530612242E-2</v>
      </c>
      <c r="E73" s="6">
        <f>IF($B$14='B1+2D'!$D$3,'B1+2D'!G60,IF($B$14='B1+2D'!$M$3,'B1+2D'!P60,IF($B$14='B1+2D'!$V$3,'B1+2D'!Y60,IF($B$14='B1+2D'!$AE$3,'B1+2D'!AH60,IF($B$14='B1+2D'!$AN$3,'B1+2D'!AQ60,IF($B$14='B1+2D'!$AW$3,'B1+2D'!AZ60,""))))))</f>
        <v>0</v>
      </c>
      <c r="F73" s="6">
        <f>IF($B$14='B1+2D'!$D$3,'B1+2D'!H60,IF($B$14='B1+2D'!$M$3,'B1+2D'!Q60,IF($B$14='B1+2D'!$V$3,'B1+2D'!Z60,IF($B$14='B1+2D'!$AE$3,'B1+2D'!AI60,IF($B$14='B1+2D'!$AN$3,'B1+2D'!AR60,IF($B$14='B1+2D'!$AW$3,'B1+2D'!BA60,""))))))</f>
        <v>0</v>
      </c>
      <c r="G73" s="6">
        <f>IF($B$14='B1+2D'!$D$3,'B1+2D'!I60,IF($B$14='B1+2D'!$M$3,'B1+2D'!R60,IF($B$14='B1+2D'!$V$3,'B1+2D'!AA60,IF($B$14='B1+2D'!$AE$3,'B1+2D'!AJ60,IF($B$14='B1+2D'!$AN$3,'B1+2D'!AS60,IF($B$14='B1+2D'!$AW$3,'B1+2D'!BB60,""))))))</f>
        <v>0</v>
      </c>
      <c r="H73" s="14"/>
      <c r="I73" s="14" t="str">
        <f>IF($B$14='B1+2D'!$D$3,'B1+2D'!K60,IF($B$14='B1+2D'!$M$3,'B1+2D'!T60,IF($B$14='B1+2D'!$V$3,'B1+2D'!AC60,IF($B$14='B1+2D'!$AE$3,'B1+2D'!AL60,IF($B$14='B1+2D'!$AN$3,'B1+2D'!AU60,IF($B$14='B1+2D'!$AW$3,'B1+2D'!BD60,""))))))</f>
        <v>Yes</v>
      </c>
    </row>
    <row r="74" spans="2:9" x14ac:dyDescent="0.4">
      <c r="B74" s="13" t="s">
        <v>123</v>
      </c>
      <c r="C74" s="6">
        <f>IF($B$14='B1+2D'!$D$3,'B1+2D'!E61,IF($B$14='B1+2D'!$M$3,'B1+2D'!N61,IF($B$14='B1+2D'!$V$3,'B1+2D'!W61,IF($B$14='B1+2D'!$AE$3,'B1+2D'!AF61,IF($B$14='B1+2D'!$AN$3,'B1+2D'!AO61,IF($B$14='B1+2D'!$AW$3,'B1+2D'!AX61,""))))))</f>
        <v>0.73469387755102045</v>
      </c>
      <c r="D74" s="6">
        <f>IF($B$14='B1+2D'!$D$3,'B1+2D'!F61,IF($B$14='B1+2D'!$M$3,'B1+2D'!O61,IF($B$14='B1+2D'!$V$3,'B1+2D'!X61,IF($B$14='B1+2D'!$AE$3,'B1+2D'!AG61,IF($B$14='B1+2D'!$AN$3,'B1+2D'!AP61,IF($B$14='B1+2D'!$AW$3,'B1+2D'!AY61,""))))))</f>
        <v>0.18367346938775511</v>
      </c>
      <c r="E74" s="6">
        <f>IF($B$14='B1+2D'!$D$3,'B1+2D'!G61,IF($B$14='B1+2D'!$M$3,'B1+2D'!P61,IF($B$14='B1+2D'!$V$3,'B1+2D'!Y61,IF($B$14='B1+2D'!$AE$3,'B1+2D'!AH61,IF($B$14='B1+2D'!$AN$3,'B1+2D'!AQ61,IF($B$14='B1+2D'!$AW$3,'B1+2D'!AZ61,""))))))</f>
        <v>8.1632653061224483E-2</v>
      </c>
      <c r="F74" s="6">
        <f>IF($B$14='B1+2D'!$D$3,'B1+2D'!H61,IF($B$14='B1+2D'!$M$3,'B1+2D'!Q61,IF($B$14='B1+2D'!$V$3,'B1+2D'!Z61,IF($B$14='B1+2D'!$AE$3,'B1+2D'!AI61,IF($B$14='B1+2D'!$AN$3,'B1+2D'!AR61,IF($B$14='B1+2D'!$AW$3,'B1+2D'!BA61,""))))))</f>
        <v>0</v>
      </c>
      <c r="G74" s="6">
        <f>IF($B$14='B1+2D'!$D$3,'B1+2D'!I61,IF($B$14='B1+2D'!$M$3,'B1+2D'!R61,IF($B$14='B1+2D'!$V$3,'B1+2D'!AA61,IF($B$14='B1+2D'!$AE$3,'B1+2D'!AJ61,IF($B$14='B1+2D'!$AN$3,'B1+2D'!AS61,IF($B$14='B1+2D'!$AW$3,'B1+2D'!BB61,""))))))</f>
        <v>0</v>
      </c>
      <c r="H74" s="14"/>
      <c r="I74" s="14" t="str">
        <f>IF($B$14='B1+2D'!$D$3,'B1+2D'!K61,IF($B$14='B1+2D'!$M$3,'B1+2D'!T61,IF($B$14='B1+2D'!$V$3,'B1+2D'!AC61,IF($B$14='B1+2D'!$AE$3,'B1+2D'!AL61,IF($B$14='B1+2D'!$AN$3,'B1+2D'!AU61,IF($B$14='B1+2D'!$AW$3,'B1+2D'!BD61,""))))))</f>
        <v>Yes</v>
      </c>
    </row>
    <row r="75" spans="2:9" x14ac:dyDescent="0.4">
      <c r="B75" s="13" t="s">
        <v>124</v>
      </c>
      <c r="C75" s="6">
        <f>IF($B$14='B1+2D'!$D$3,'B1+2D'!E62,IF($B$14='B1+2D'!$M$3,'B1+2D'!N62,IF($B$14='B1+2D'!$V$3,'B1+2D'!W62,IF($B$14='B1+2D'!$AE$3,'B1+2D'!AF62,IF($B$14='B1+2D'!$AN$3,'B1+2D'!AO62,IF($B$14='B1+2D'!$AW$3,'B1+2D'!AX62,""))))))</f>
        <v>0.69387755102040816</v>
      </c>
      <c r="D75" s="6">
        <f>IF($B$14='B1+2D'!$D$3,'B1+2D'!F62,IF($B$14='B1+2D'!$M$3,'B1+2D'!O62,IF($B$14='B1+2D'!$V$3,'B1+2D'!X62,IF($B$14='B1+2D'!$AE$3,'B1+2D'!AG62,IF($B$14='B1+2D'!$AN$3,'B1+2D'!AP62,IF($B$14='B1+2D'!$AW$3,'B1+2D'!AY62,""))))))</f>
        <v>0.22448979591836735</v>
      </c>
      <c r="E75" s="6">
        <f>IF($B$14='B1+2D'!$D$3,'B1+2D'!G62,IF($B$14='B1+2D'!$M$3,'B1+2D'!P62,IF($B$14='B1+2D'!$V$3,'B1+2D'!Y62,IF($B$14='B1+2D'!$AE$3,'B1+2D'!AH62,IF($B$14='B1+2D'!$AN$3,'B1+2D'!AQ62,IF($B$14='B1+2D'!$AW$3,'B1+2D'!AZ62,""))))))</f>
        <v>8.1632653061224483E-2</v>
      </c>
      <c r="F75" s="6">
        <f>IF($B$14='B1+2D'!$D$3,'B1+2D'!H62,IF($B$14='B1+2D'!$M$3,'B1+2D'!Q62,IF($B$14='B1+2D'!$V$3,'B1+2D'!Z62,IF($B$14='B1+2D'!$AE$3,'B1+2D'!AI62,IF($B$14='B1+2D'!$AN$3,'B1+2D'!AR62,IF($B$14='B1+2D'!$AW$3,'B1+2D'!BA62,""))))))</f>
        <v>0</v>
      </c>
      <c r="G75" s="6">
        <f>IF($B$14='B1+2D'!$D$3,'B1+2D'!I62,IF($B$14='B1+2D'!$M$3,'B1+2D'!R62,IF($B$14='B1+2D'!$V$3,'B1+2D'!AA62,IF($B$14='B1+2D'!$AE$3,'B1+2D'!AJ62,IF($B$14='B1+2D'!$AN$3,'B1+2D'!AS62,IF($B$14='B1+2D'!$AW$3,'B1+2D'!BB62,""))))))</f>
        <v>0</v>
      </c>
      <c r="H75" s="14"/>
      <c r="I75" s="14" t="str">
        <f>IF($B$14='B1+2D'!$D$3,'B1+2D'!K62,IF($B$14='B1+2D'!$M$3,'B1+2D'!T62,IF($B$14='B1+2D'!$V$3,'B1+2D'!AC62,IF($B$14='B1+2D'!$AE$3,'B1+2D'!AL62,IF($B$14='B1+2D'!$AN$3,'B1+2D'!AU62,IF($B$14='B1+2D'!$AW$3,'B1+2D'!BD62,""))))))</f>
        <v>Yes</v>
      </c>
    </row>
    <row r="76" spans="2:9" x14ac:dyDescent="0.4">
      <c r="B76" s="13" t="s">
        <v>125</v>
      </c>
      <c r="C76" s="6">
        <f>IF($B$14='B1+2D'!$D$3,'B1+2D'!E63,IF($B$14='B1+2D'!$M$3,'B1+2D'!N63,IF($B$14='B1+2D'!$V$3,'B1+2D'!W63,IF($B$14='B1+2D'!$AE$3,'B1+2D'!AF63,IF($B$14='B1+2D'!$AN$3,'B1+2D'!AO63,IF($B$14='B1+2D'!$AW$3,'B1+2D'!AX63,""))))))</f>
        <v>0.5714285714285714</v>
      </c>
      <c r="D76" s="6">
        <f>IF($B$14='B1+2D'!$D$3,'B1+2D'!F63,IF($B$14='B1+2D'!$M$3,'B1+2D'!O63,IF($B$14='B1+2D'!$V$3,'B1+2D'!X63,IF($B$14='B1+2D'!$AE$3,'B1+2D'!AG63,IF($B$14='B1+2D'!$AN$3,'B1+2D'!AP63,IF($B$14='B1+2D'!$AW$3,'B1+2D'!AY63,""))))))</f>
        <v>0.2857142857142857</v>
      </c>
      <c r="E76" s="6">
        <f>IF($B$14='B1+2D'!$D$3,'B1+2D'!G63,IF($B$14='B1+2D'!$M$3,'B1+2D'!P63,IF($B$14='B1+2D'!$V$3,'B1+2D'!Y63,IF($B$14='B1+2D'!$AE$3,'B1+2D'!AH63,IF($B$14='B1+2D'!$AN$3,'B1+2D'!AQ63,IF($B$14='B1+2D'!$AW$3,'B1+2D'!AZ63,""))))))</f>
        <v>0.12244897959183673</v>
      </c>
      <c r="F76" s="6">
        <f>IF($B$14='B1+2D'!$D$3,'B1+2D'!H63,IF($B$14='B1+2D'!$M$3,'B1+2D'!Q63,IF($B$14='B1+2D'!$V$3,'B1+2D'!Z63,IF($B$14='B1+2D'!$AE$3,'B1+2D'!AI63,IF($B$14='B1+2D'!$AN$3,'B1+2D'!AR63,IF($B$14='B1+2D'!$AW$3,'B1+2D'!BA63,""))))))</f>
        <v>2.0408163265306121E-2</v>
      </c>
      <c r="G76" s="6">
        <f>IF($B$14='B1+2D'!$D$3,'B1+2D'!I63,IF($B$14='B1+2D'!$M$3,'B1+2D'!R63,IF($B$14='B1+2D'!$V$3,'B1+2D'!AA63,IF($B$14='B1+2D'!$AE$3,'B1+2D'!AJ63,IF($B$14='B1+2D'!$AN$3,'B1+2D'!AS63,IF($B$14='B1+2D'!$AW$3,'B1+2D'!BB63,""))))))</f>
        <v>0</v>
      </c>
      <c r="H76" s="14"/>
      <c r="I76" s="14" t="str">
        <f>IF($B$14='B1+2D'!$D$3,'B1+2D'!K63,IF($B$14='B1+2D'!$M$3,'B1+2D'!T63,IF($B$14='B1+2D'!$V$3,'B1+2D'!AC63,IF($B$14='B1+2D'!$AE$3,'B1+2D'!AL63,IF($B$14='B1+2D'!$AN$3,'B1+2D'!AU63,IF($B$14='B1+2D'!$AW$3,'B1+2D'!BD63,""))))))</f>
        <v>Yes</v>
      </c>
    </row>
    <row r="77" spans="2:9" x14ac:dyDescent="0.4">
      <c r="B77" s="13" t="s">
        <v>126</v>
      </c>
      <c r="C77" s="6">
        <f>IF($B$14='B1+2D'!$D$3,'B1+2D'!E64,IF($B$14='B1+2D'!$M$3,'B1+2D'!N64,IF($B$14='B1+2D'!$V$3,'B1+2D'!W64,IF($B$14='B1+2D'!$AE$3,'B1+2D'!AF64,IF($B$14='B1+2D'!$AN$3,'B1+2D'!AO64,IF($B$14='B1+2D'!$AW$3,'B1+2D'!AX64,""))))))</f>
        <v>0.61224489795918369</v>
      </c>
      <c r="D77" s="6">
        <f>IF($B$14='B1+2D'!$D$3,'B1+2D'!F64,IF($B$14='B1+2D'!$M$3,'B1+2D'!O64,IF($B$14='B1+2D'!$V$3,'B1+2D'!X64,IF($B$14='B1+2D'!$AE$3,'B1+2D'!AG64,IF($B$14='B1+2D'!$AN$3,'B1+2D'!AP64,IF($B$14='B1+2D'!$AW$3,'B1+2D'!AY64,""))))))</f>
        <v>0.24489795918367346</v>
      </c>
      <c r="E77" s="6">
        <f>IF($B$14='B1+2D'!$D$3,'B1+2D'!G64,IF($B$14='B1+2D'!$M$3,'B1+2D'!P64,IF($B$14='B1+2D'!$V$3,'B1+2D'!Y64,IF($B$14='B1+2D'!$AE$3,'B1+2D'!AH64,IF($B$14='B1+2D'!$AN$3,'B1+2D'!AQ64,IF($B$14='B1+2D'!$AW$3,'B1+2D'!AZ64,""))))))</f>
        <v>0.12244897959183673</v>
      </c>
      <c r="F77" s="6">
        <f>IF($B$14='B1+2D'!$D$3,'B1+2D'!H64,IF($B$14='B1+2D'!$M$3,'B1+2D'!Q64,IF($B$14='B1+2D'!$V$3,'B1+2D'!Z64,IF($B$14='B1+2D'!$AE$3,'B1+2D'!AI64,IF($B$14='B1+2D'!$AN$3,'B1+2D'!AR64,IF($B$14='B1+2D'!$AW$3,'B1+2D'!BA64,""))))))</f>
        <v>0</v>
      </c>
      <c r="G77" s="6">
        <f>IF($B$14='B1+2D'!$D$3,'B1+2D'!I64,IF($B$14='B1+2D'!$M$3,'B1+2D'!R64,IF($B$14='B1+2D'!$V$3,'B1+2D'!AA64,IF($B$14='B1+2D'!$AE$3,'B1+2D'!AJ64,IF($B$14='B1+2D'!$AN$3,'B1+2D'!AS64,IF($B$14='B1+2D'!$AW$3,'B1+2D'!BB64,""))))))</f>
        <v>0</v>
      </c>
      <c r="H77" s="14"/>
      <c r="I77" s="14" t="str">
        <f>IF($B$14='B1+2D'!$D$3,'B1+2D'!K64,IF($B$14='B1+2D'!$M$3,'B1+2D'!T64,IF($B$14='B1+2D'!$V$3,'B1+2D'!AC64,IF($B$14='B1+2D'!$AE$3,'B1+2D'!AL64,IF($B$14='B1+2D'!$AN$3,'B1+2D'!AU64,IF($B$14='B1+2D'!$AW$3,'B1+2D'!BD64,""))))))</f>
        <v>Yes</v>
      </c>
    </row>
  </sheetData>
  <conditionalFormatting sqref="I1:I1048576">
    <cfRule type="cellIs" dxfId="8" priority="1" operator="equal">
      <formula>"Yes"</formula>
    </cfRule>
    <cfRule type="cellIs" dxfId="7" priority="2" operator="equal">
      <formula>"Without consensus"</formula>
    </cfRule>
    <cfRule type="cellIs" dxfId="6" priority="3" operator="equal">
      <formula>"No"</formula>
    </cfRule>
  </conditionalFormatting>
  <dataValidations count="1">
    <dataValidation type="list" allowBlank="1" showInputMessage="1" showErrorMessage="1" sqref="B14:B15" xr:uid="{394B3F6B-9208-0140-99A4-477BC1E3758D}">
      <formula1>$B$6:$B$11</formula1>
    </dataValidation>
  </dataValidations>
  <pageMargins left="0.7" right="0.7" top="0.75" bottom="0.75" header="0.3" footer="0.3"/>
  <pageSetup paperSize="9" scale="34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3B42-F1A4-9148-BBD2-138612DBD8E7}">
  <dimension ref="B3:BD64"/>
  <sheetViews>
    <sheetView zoomScale="75" zoomScaleNormal="100" workbookViewId="0">
      <selection activeCell="E15" sqref="E15"/>
    </sheetView>
  </sheetViews>
  <sheetFormatPr baseColWidth="10" defaultColWidth="11" defaultRowHeight="16" x14ac:dyDescent="0.4"/>
  <cols>
    <col min="2" max="2" width="92.58203125" customWidth="1"/>
  </cols>
  <sheetData>
    <row r="3" spans="2:56" x14ac:dyDescent="0.4">
      <c r="D3" t="s">
        <v>127</v>
      </c>
      <c r="E3">
        <v>5</v>
      </c>
      <c r="F3">
        <v>4</v>
      </c>
      <c r="G3">
        <v>3</v>
      </c>
      <c r="H3">
        <v>2</v>
      </c>
      <c r="I3">
        <v>1</v>
      </c>
      <c r="M3" t="s">
        <v>62</v>
      </c>
      <c r="N3">
        <v>5</v>
      </c>
      <c r="O3">
        <v>4</v>
      </c>
      <c r="P3">
        <v>3</v>
      </c>
      <c r="Q3">
        <v>2</v>
      </c>
      <c r="R3">
        <v>1</v>
      </c>
      <c r="V3" t="s">
        <v>63</v>
      </c>
      <c r="W3">
        <v>5</v>
      </c>
      <c r="X3">
        <v>4</v>
      </c>
      <c r="Y3">
        <v>3</v>
      </c>
      <c r="Z3">
        <v>2</v>
      </c>
      <c r="AA3">
        <v>1</v>
      </c>
      <c r="AE3" t="s">
        <v>64</v>
      </c>
      <c r="AF3">
        <v>5</v>
      </c>
      <c r="AG3">
        <v>4</v>
      </c>
      <c r="AH3">
        <v>3</v>
      </c>
      <c r="AI3">
        <v>2</v>
      </c>
      <c r="AJ3">
        <v>1</v>
      </c>
      <c r="AN3" t="s">
        <v>65</v>
      </c>
      <c r="AO3">
        <v>5</v>
      </c>
      <c r="AP3">
        <v>4</v>
      </c>
      <c r="AQ3">
        <v>3</v>
      </c>
      <c r="AR3">
        <v>2</v>
      </c>
      <c r="AS3">
        <v>1</v>
      </c>
      <c r="AW3" t="s">
        <v>66</v>
      </c>
      <c r="AX3">
        <v>5</v>
      </c>
      <c r="AY3">
        <v>4</v>
      </c>
      <c r="AZ3">
        <v>3</v>
      </c>
      <c r="BA3">
        <v>2</v>
      </c>
      <c r="BB3">
        <v>1</v>
      </c>
    </row>
    <row r="4" spans="2:56" x14ac:dyDescent="0.4">
      <c r="B4" t="s">
        <v>67</v>
      </c>
      <c r="E4">
        <v>0.91836734693877553</v>
      </c>
      <c r="F4">
        <v>0</v>
      </c>
      <c r="G4">
        <v>4.0816326530612242E-2</v>
      </c>
      <c r="H4">
        <v>0</v>
      </c>
      <c r="I4">
        <v>4.0816326530612242E-2</v>
      </c>
      <c r="J4">
        <v>0</v>
      </c>
      <c r="K4" t="s">
        <v>317</v>
      </c>
      <c r="M4">
        <v>26</v>
      </c>
      <c r="N4">
        <v>1</v>
      </c>
      <c r="O4">
        <v>0</v>
      </c>
      <c r="P4">
        <v>0</v>
      </c>
      <c r="Q4">
        <v>0</v>
      </c>
      <c r="R4">
        <v>0</v>
      </c>
      <c r="T4" t="s">
        <v>317</v>
      </c>
      <c r="V4">
        <v>9</v>
      </c>
      <c r="W4">
        <v>0.66666666666666663</v>
      </c>
      <c r="X4">
        <v>0</v>
      </c>
      <c r="Y4">
        <v>0.1111111111111111</v>
      </c>
      <c r="Z4">
        <v>0</v>
      </c>
      <c r="AA4">
        <v>0.22222222222222221</v>
      </c>
      <c r="AC4" t="s">
        <v>318</v>
      </c>
      <c r="AE4">
        <v>10</v>
      </c>
      <c r="AF4">
        <v>0.9</v>
      </c>
      <c r="AG4">
        <v>0</v>
      </c>
      <c r="AH4">
        <v>0.1</v>
      </c>
      <c r="AI4">
        <v>0</v>
      </c>
      <c r="AJ4">
        <v>0</v>
      </c>
      <c r="AL4" t="s">
        <v>317</v>
      </c>
      <c r="AN4">
        <v>3</v>
      </c>
      <c r="AO4">
        <v>1</v>
      </c>
      <c r="AP4">
        <v>0</v>
      </c>
      <c r="AQ4">
        <v>0</v>
      </c>
      <c r="AR4">
        <v>0</v>
      </c>
      <c r="AS4">
        <v>0</v>
      </c>
      <c r="AU4" t="s">
        <v>317</v>
      </c>
      <c r="AW4">
        <v>0</v>
      </c>
      <c r="AX4">
        <v>0.89166666666666661</v>
      </c>
      <c r="AY4">
        <v>0</v>
      </c>
      <c r="AZ4">
        <v>5.2777777777777778E-2</v>
      </c>
      <c r="BA4">
        <v>0</v>
      </c>
      <c r="BB4">
        <v>5.5555555555555552E-2</v>
      </c>
      <c r="BD4" t="s">
        <v>317</v>
      </c>
    </row>
    <row r="5" spans="2:56" x14ac:dyDescent="0.4">
      <c r="B5" t="s">
        <v>68</v>
      </c>
      <c r="E5">
        <v>0.73469387755102045</v>
      </c>
      <c r="F5">
        <v>0.12244897959183673</v>
      </c>
      <c r="G5">
        <v>0.14285714285714285</v>
      </c>
      <c r="H5">
        <v>0</v>
      </c>
      <c r="I5">
        <v>0</v>
      </c>
      <c r="J5">
        <v>0</v>
      </c>
      <c r="K5" t="s">
        <v>317</v>
      </c>
      <c r="M5">
        <v>0</v>
      </c>
      <c r="N5">
        <v>0.80769230769230771</v>
      </c>
      <c r="O5">
        <v>0.11538461538461539</v>
      </c>
      <c r="P5">
        <v>7.6923076923076927E-2</v>
      </c>
      <c r="Q5">
        <v>0</v>
      </c>
      <c r="R5">
        <v>0</v>
      </c>
      <c r="T5" t="s">
        <v>317</v>
      </c>
      <c r="V5">
        <v>0</v>
      </c>
      <c r="W5">
        <v>0.44444444444444442</v>
      </c>
      <c r="X5">
        <v>0.1111111111111111</v>
      </c>
      <c r="Y5">
        <v>0.44444444444444442</v>
      </c>
      <c r="Z5">
        <v>0</v>
      </c>
      <c r="AA5">
        <v>0</v>
      </c>
      <c r="AC5" t="s">
        <v>318</v>
      </c>
      <c r="AE5">
        <v>0</v>
      </c>
      <c r="AF5">
        <v>0.7</v>
      </c>
      <c r="AG5">
        <v>0.2</v>
      </c>
      <c r="AH5">
        <v>0.1</v>
      </c>
      <c r="AI5">
        <v>0</v>
      </c>
      <c r="AJ5">
        <v>0</v>
      </c>
      <c r="AL5" t="s">
        <v>317</v>
      </c>
      <c r="AN5">
        <v>0</v>
      </c>
      <c r="AO5">
        <v>1</v>
      </c>
      <c r="AP5">
        <v>0</v>
      </c>
      <c r="AQ5">
        <v>0</v>
      </c>
      <c r="AR5">
        <v>0</v>
      </c>
      <c r="AS5">
        <v>0</v>
      </c>
      <c r="AU5" t="s">
        <v>317</v>
      </c>
      <c r="AW5">
        <v>0</v>
      </c>
      <c r="AX5">
        <v>0.73803418803418808</v>
      </c>
      <c r="AY5">
        <v>0.10662393162393163</v>
      </c>
      <c r="AZ5">
        <v>0.15534188034188032</v>
      </c>
      <c r="BA5">
        <v>0</v>
      </c>
      <c r="BB5">
        <v>0</v>
      </c>
      <c r="BD5" t="s">
        <v>317</v>
      </c>
    </row>
    <row r="6" spans="2:56" x14ac:dyDescent="0.4">
      <c r="B6" t="s">
        <v>69</v>
      </c>
      <c r="E6">
        <v>0.8571428571428571</v>
      </c>
      <c r="F6">
        <v>8.1632653061224483E-2</v>
      </c>
      <c r="G6">
        <v>6.1224489795918366E-2</v>
      </c>
      <c r="H6">
        <v>0</v>
      </c>
      <c r="I6">
        <v>0</v>
      </c>
      <c r="J6">
        <v>0</v>
      </c>
      <c r="K6" t="s">
        <v>317</v>
      </c>
      <c r="M6">
        <v>0</v>
      </c>
      <c r="N6">
        <v>0.92307692307692313</v>
      </c>
      <c r="O6">
        <v>3.8461538461538464E-2</v>
      </c>
      <c r="P6">
        <v>3.8461538461538464E-2</v>
      </c>
      <c r="Q6">
        <v>0</v>
      </c>
      <c r="R6">
        <v>0</v>
      </c>
      <c r="T6" t="s">
        <v>317</v>
      </c>
      <c r="V6">
        <v>0</v>
      </c>
      <c r="W6">
        <v>0.88888888888888884</v>
      </c>
      <c r="X6">
        <v>0.1111111111111111</v>
      </c>
      <c r="Y6">
        <v>0</v>
      </c>
      <c r="Z6">
        <v>0</v>
      </c>
      <c r="AA6">
        <v>0</v>
      </c>
      <c r="AC6" t="s">
        <v>317</v>
      </c>
      <c r="AE6">
        <v>0</v>
      </c>
      <c r="AF6">
        <v>0.7</v>
      </c>
      <c r="AG6">
        <v>0.1</v>
      </c>
      <c r="AH6">
        <v>0.2</v>
      </c>
      <c r="AI6">
        <v>0</v>
      </c>
      <c r="AJ6">
        <v>0</v>
      </c>
      <c r="AL6" t="s">
        <v>317</v>
      </c>
      <c r="AN6">
        <v>0</v>
      </c>
      <c r="AO6">
        <v>0.66666666666666663</v>
      </c>
      <c r="AP6">
        <v>0.33333333333333331</v>
      </c>
      <c r="AQ6">
        <v>0</v>
      </c>
      <c r="AR6">
        <v>0</v>
      </c>
      <c r="AS6">
        <v>0</v>
      </c>
      <c r="AU6" t="s">
        <v>317</v>
      </c>
      <c r="AW6">
        <v>0</v>
      </c>
      <c r="AX6">
        <v>0.79465811965811961</v>
      </c>
      <c r="AY6">
        <v>0.14572649572649571</v>
      </c>
      <c r="AZ6">
        <v>5.9615384615384619E-2</v>
      </c>
      <c r="BA6">
        <v>0</v>
      </c>
      <c r="BB6">
        <v>0</v>
      </c>
      <c r="BD6" t="s">
        <v>317</v>
      </c>
    </row>
    <row r="7" spans="2:56" x14ac:dyDescent="0.4">
      <c r="B7" t="s">
        <v>70</v>
      </c>
      <c r="E7">
        <v>0.36734693877551022</v>
      </c>
      <c r="F7">
        <v>0.38775510204081631</v>
      </c>
      <c r="G7">
        <v>0.12244897959183673</v>
      </c>
      <c r="H7">
        <v>8.1632653061224483E-2</v>
      </c>
      <c r="I7">
        <v>4.0816326530612242E-2</v>
      </c>
      <c r="J7">
        <v>0</v>
      </c>
      <c r="K7" t="s">
        <v>317</v>
      </c>
      <c r="M7">
        <v>0</v>
      </c>
      <c r="N7">
        <v>0.38461538461538464</v>
      </c>
      <c r="O7">
        <v>0.30769230769230771</v>
      </c>
      <c r="P7">
        <v>0.19230769230769232</v>
      </c>
      <c r="Q7">
        <v>7.6923076923076927E-2</v>
      </c>
      <c r="R7">
        <v>3.8461538461538464E-2</v>
      </c>
      <c r="T7" t="s">
        <v>318</v>
      </c>
      <c r="V7">
        <v>0</v>
      </c>
      <c r="W7">
        <v>0.44444444444444442</v>
      </c>
      <c r="X7">
        <v>0.33333333333333331</v>
      </c>
      <c r="Y7">
        <v>0.1111111111111111</v>
      </c>
      <c r="Z7">
        <v>0</v>
      </c>
      <c r="AA7">
        <v>0.1111111111111111</v>
      </c>
      <c r="AC7" t="s">
        <v>317</v>
      </c>
      <c r="AE7">
        <v>0</v>
      </c>
      <c r="AF7">
        <v>0.2</v>
      </c>
      <c r="AG7">
        <v>0.7</v>
      </c>
      <c r="AH7">
        <v>0</v>
      </c>
      <c r="AI7">
        <v>0.1</v>
      </c>
      <c r="AJ7">
        <v>0</v>
      </c>
      <c r="AL7" t="s">
        <v>317</v>
      </c>
      <c r="AN7">
        <v>0</v>
      </c>
      <c r="AO7">
        <v>0.33333333333333331</v>
      </c>
      <c r="AP7">
        <v>0.33333333333333331</v>
      </c>
      <c r="AQ7">
        <v>0</v>
      </c>
      <c r="AR7">
        <v>0.33333333333333331</v>
      </c>
      <c r="AS7">
        <v>0</v>
      </c>
      <c r="AU7" t="s">
        <v>318</v>
      </c>
      <c r="AW7">
        <v>0</v>
      </c>
      <c r="AX7">
        <v>0.34059829059829055</v>
      </c>
      <c r="AY7">
        <v>0.41858974358974355</v>
      </c>
      <c r="AZ7">
        <v>7.5854700854700863E-2</v>
      </c>
      <c r="BA7">
        <v>0.12756410256410255</v>
      </c>
      <c r="BB7">
        <v>3.7393162393162392E-2</v>
      </c>
      <c r="BD7" t="s">
        <v>317</v>
      </c>
    </row>
    <row r="8" spans="2:56" x14ac:dyDescent="0.4">
      <c r="B8" t="s">
        <v>71</v>
      </c>
      <c r="E8">
        <v>8.3333333333333329E-2</v>
      </c>
      <c r="F8">
        <v>0.1388888888888889</v>
      </c>
      <c r="G8">
        <v>0.52777777777777779</v>
      </c>
      <c r="H8">
        <v>0.16666666666666666</v>
      </c>
      <c r="I8">
        <v>8.3333333333333329E-2</v>
      </c>
      <c r="J8">
        <v>0</v>
      </c>
      <c r="K8" t="s">
        <v>318</v>
      </c>
      <c r="M8">
        <v>0</v>
      </c>
      <c r="N8">
        <v>0.10526315789473684</v>
      </c>
      <c r="O8">
        <v>0.15789473684210525</v>
      </c>
      <c r="P8">
        <v>0.52631578947368418</v>
      </c>
      <c r="Q8">
        <v>0.15789473684210525</v>
      </c>
      <c r="R8">
        <v>5.2631578947368418E-2</v>
      </c>
      <c r="T8" t="s">
        <v>318</v>
      </c>
      <c r="V8">
        <v>0</v>
      </c>
      <c r="W8">
        <v>0.22222222222222221</v>
      </c>
      <c r="X8">
        <v>0.33333333333333331</v>
      </c>
      <c r="Y8">
        <v>0.25</v>
      </c>
      <c r="Z8">
        <v>0.33333333333333331</v>
      </c>
      <c r="AA8">
        <v>0.33333333333333331</v>
      </c>
      <c r="AC8" t="s">
        <v>318</v>
      </c>
      <c r="AE8">
        <v>0</v>
      </c>
      <c r="AF8">
        <v>9.0909090909090912E-2</v>
      </c>
      <c r="AG8">
        <v>9.0909090909090912E-2</v>
      </c>
      <c r="AH8">
        <v>0.63636363636363635</v>
      </c>
      <c r="AI8">
        <v>0.18181818181818182</v>
      </c>
      <c r="AJ8">
        <v>0.1</v>
      </c>
      <c r="AL8" t="s">
        <v>318</v>
      </c>
      <c r="AN8">
        <v>0</v>
      </c>
      <c r="AO8">
        <v>0.1</v>
      </c>
      <c r="AP8">
        <v>0.4</v>
      </c>
      <c r="AQ8">
        <v>0.66666666666666663</v>
      </c>
      <c r="AR8">
        <v>0.1</v>
      </c>
      <c r="AS8">
        <v>0.33333333333333331</v>
      </c>
      <c r="AU8" t="s">
        <v>318</v>
      </c>
      <c r="AW8">
        <v>0</v>
      </c>
      <c r="AX8">
        <v>4.9043062200956937E-2</v>
      </c>
      <c r="AY8">
        <v>0.14553429027113238</v>
      </c>
      <c r="AZ8">
        <v>0.45733652312599682</v>
      </c>
      <c r="BA8">
        <v>0.16826156299840511</v>
      </c>
      <c r="BB8">
        <v>0.17982456140350878</v>
      </c>
      <c r="BD8" t="s">
        <v>318</v>
      </c>
    </row>
    <row r="9" spans="2:56" x14ac:dyDescent="0.4">
      <c r="B9" t="s">
        <v>72</v>
      </c>
      <c r="E9">
        <v>0.51020408163265307</v>
      </c>
      <c r="F9">
        <v>0.2857142857142857</v>
      </c>
      <c r="G9">
        <v>0.14285714285714285</v>
      </c>
      <c r="H9">
        <v>4.0816326530612242E-2</v>
      </c>
      <c r="I9">
        <v>2.0408163265306121E-2</v>
      </c>
      <c r="J9">
        <v>0</v>
      </c>
      <c r="K9" t="s">
        <v>317</v>
      </c>
      <c r="M9">
        <v>0</v>
      </c>
      <c r="N9">
        <v>0.65384615384615385</v>
      </c>
      <c r="O9">
        <v>0.19230769230769232</v>
      </c>
      <c r="P9">
        <v>0.11538461538461539</v>
      </c>
      <c r="Q9">
        <v>3.8461538461538464E-2</v>
      </c>
      <c r="R9">
        <v>0</v>
      </c>
      <c r="T9" t="s">
        <v>317</v>
      </c>
      <c r="V9">
        <v>0</v>
      </c>
      <c r="W9">
        <v>0.55555555555555558</v>
      </c>
      <c r="X9">
        <v>0.33333333333333331</v>
      </c>
      <c r="Y9">
        <v>0</v>
      </c>
      <c r="Z9">
        <v>0</v>
      </c>
      <c r="AA9">
        <v>0.1111111111111111</v>
      </c>
      <c r="AC9" t="s">
        <v>317</v>
      </c>
      <c r="AE9">
        <v>0</v>
      </c>
      <c r="AF9">
        <v>0.2</v>
      </c>
      <c r="AG9">
        <v>0.6</v>
      </c>
      <c r="AH9">
        <v>0.2</v>
      </c>
      <c r="AI9">
        <v>0</v>
      </c>
      <c r="AJ9">
        <v>0</v>
      </c>
      <c r="AL9" t="s">
        <v>317</v>
      </c>
      <c r="AN9">
        <v>0</v>
      </c>
      <c r="AO9">
        <v>0</v>
      </c>
      <c r="AP9">
        <v>0</v>
      </c>
      <c r="AQ9">
        <v>0.66666666666666663</v>
      </c>
      <c r="AR9">
        <v>0.33333333333333331</v>
      </c>
      <c r="AS9">
        <v>0</v>
      </c>
      <c r="AU9" t="s">
        <v>318</v>
      </c>
      <c r="AW9">
        <v>0</v>
      </c>
      <c r="AX9">
        <v>0.35235042735042738</v>
      </c>
      <c r="AY9">
        <v>0.28141025641025641</v>
      </c>
      <c r="AZ9">
        <v>0.2455128205128205</v>
      </c>
      <c r="BA9">
        <v>9.2948717948717952E-2</v>
      </c>
      <c r="BB9">
        <v>2.7777777777777776E-2</v>
      </c>
      <c r="BD9" t="s">
        <v>318</v>
      </c>
    </row>
    <row r="10" spans="2:56" x14ac:dyDescent="0.4">
      <c r="B10" t="s">
        <v>73</v>
      </c>
      <c r="E10">
        <v>2.7777777777777776E-2</v>
      </c>
      <c r="F10">
        <v>0.16666666666666666</v>
      </c>
      <c r="G10">
        <v>0.55555555555555558</v>
      </c>
      <c r="H10">
        <v>0.1388888888888889</v>
      </c>
      <c r="I10">
        <v>0.1111111111111111</v>
      </c>
      <c r="J10">
        <v>0</v>
      </c>
      <c r="K10" t="s">
        <v>318</v>
      </c>
      <c r="M10">
        <v>0</v>
      </c>
      <c r="N10">
        <v>5.2631578947368418E-2</v>
      </c>
      <c r="O10">
        <v>0.15789473684210525</v>
      </c>
      <c r="P10">
        <v>0.47368421052631576</v>
      </c>
      <c r="Q10">
        <v>0.15789473684210525</v>
      </c>
      <c r="R10">
        <v>0.15789473684210525</v>
      </c>
      <c r="T10" t="s">
        <v>318</v>
      </c>
      <c r="V10">
        <v>0</v>
      </c>
      <c r="W10">
        <v>0.125</v>
      </c>
      <c r="X10">
        <v>0.25</v>
      </c>
      <c r="Y10">
        <v>0.66666666666666663</v>
      </c>
      <c r="Z10">
        <v>0.33333333333333331</v>
      </c>
      <c r="AA10">
        <v>0.22222222222222221</v>
      </c>
      <c r="AC10" t="s">
        <v>318</v>
      </c>
      <c r="AE10">
        <v>0</v>
      </c>
      <c r="AF10">
        <v>0.2</v>
      </c>
      <c r="AG10">
        <v>0.27272727272727271</v>
      </c>
      <c r="AH10">
        <v>0.63636363636363635</v>
      </c>
      <c r="AI10">
        <v>9.0909090909090912E-2</v>
      </c>
      <c r="AJ10">
        <v>0</v>
      </c>
      <c r="AL10" t="s">
        <v>318</v>
      </c>
      <c r="AN10">
        <v>0</v>
      </c>
      <c r="AO10">
        <v>0.2</v>
      </c>
      <c r="AP10">
        <v>0.2</v>
      </c>
      <c r="AQ10">
        <v>0.66666666666666663</v>
      </c>
      <c r="AR10">
        <v>0.1</v>
      </c>
      <c r="AS10">
        <v>0.33333333333333331</v>
      </c>
      <c r="AU10" t="s">
        <v>318</v>
      </c>
      <c r="AW10">
        <v>0</v>
      </c>
      <c r="AX10">
        <v>1.3157894736842105E-2</v>
      </c>
      <c r="AY10">
        <v>0.10765550239234449</v>
      </c>
      <c r="AZ10">
        <v>0.6108452950558213</v>
      </c>
      <c r="BA10">
        <v>0.14553429027113238</v>
      </c>
      <c r="BB10">
        <v>0.12280701754385964</v>
      </c>
      <c r="BD10" t="s">
        <v>318</v>
      </c>
    </row>
    <row r="11" spans="2:56" x14ac:dyDescent="0.4">
      <c r="B11" t="s">
        <v>74</v>
      </c>
      <c r="E11">
        <v>0.61111111111111116</v>
      </c>
      <c r="F11">
        <v>2.7777777777777776E-2</v>
      </c>
      <c r="G11">
        <v>0.16666666666666666</v>
      </c>
      <c r="H11">
        <v>0.1388888888888889</v>
      </c>
      <c r="I11">
        <v>5.5555555555555552E-2</v>
      </c>
      <c r="J11">
        <v>0</v>
      </c>
      <c r="K11" t="s">
        <v>318</v>
      </c>
      <c r="M11">
        <v>0</v>
      </c>
      <c r="N11">
        <v>0.63157894736842102</v>
      </c>
      <c r="O11">
        <v>5.2631578947368418E-2</v>
      </c>
      <c r="P11">
        <v>0.15789473684210525</v>
      </c>
      <c r="Q11">
        <v>0.15789473684210525</v>
      </c>
      <c r="R11">
        <v>3.7037037037037035E-2</v>
      </c>
      <c r="T11" t="s">
        <v>318</v>
      </c>
      <c r="V11">
        <v>0</v>
      </c>
      <c r="W11">
        <v>0.66666666666666663</v>
      </c>
      <c r="X11">
        <v>0.125</v>
      </c>
      <c r="Y11">
        <v>0.33333333333333331</v>
      </c>
      <c r="Z11">
        <v>0.125</v>
      </c>
      <c r="AA11">
        <v>0.125</v>
      </c>
      <c r="AC11" t="s">
        <v>318</v>
      </c>
      <c r="AE11">
        <v>0</v>
      </c>
      <c r="AF11">
        <v>0.45454545454545453</v>
      </c>
      <c r="AG11">
        <v>0.1</v>
      </c>
      <c r="AH11">
        <v>0.18181818181818182</v>
      </c>
      <c r="AI11">
        <v>0.18181818181818182</v>
      </c>
      <c r="AJ11">
        <v>0.18181818181818182</v>
      </c>
      <c r="AL11" t="s">
        <v>318</v>
      </c>
      <c r="AN11">
        <v>0</v>
      </c>
      <c r="AO11">
        <v>1</v>
      </c>
      <c r="AP11">
        <v>0</v>
      </c>
      <c r="AQ11">
        <v>0.1</v>
      </c>
      <c r="AR11">
        <v>0.2</v>
      </c>
      <c r="AS11">
        <v>0.1</v>
      </c>
      <c r="AU11" t="s">
        <v>317</v>
      </c>
      <c r="AW11">
        <v>0</v>
      </c>
      <c r="AX11">
        <v>0.68819776714513559</v>
      </c>
      <c r="AY11">
        <v>1.3157894736842105E-2</v>
      </c>
      <c r="AZ11">
        <v>0.16826156299840511</v>
      </c>
      <c r="BA11">
        <v>8.4928229665071769E-2</v>
      </c>
      <c r="BB11">
        <v>4.5454545454545456E-2</v>
      </c>
      <c r="BD11" t="s">
        <v>317</v>
      </c>
    </row>
    <row r="12" spans="2:56" x14ac:dyDescent="0.4">
      <c r="B12" t="s">
        <v>75</v>
      </c>
      <c r="E12">
        <v>0.95918367346938771</v>
      </c>
      <c r="F12">
        <v>0</v>
      </c>
      <c r="G12">
        <v>2.0408163265306121E-2</v>
      </c>
      <c r="H12">
        <v>2.0408163265306121E-2</v>
      </c>
      <c r="I12">
        <v>0</v>
      </c>
      <c r="J12">
        <v>0</v>
      </c>
      <c r="K12" t="s">
        <v>317</v>
      </c>
      <c r="M12">
        <v>0</v>
      </c>
      <c r="N12">
        <v>0.96153846153846156</v>
      </c>
      <c r="O12">
        <v>0</v>
      </c>
      <c r="P12">
        <v>3.8461538461538464E-2</v>
      </c>
      <c r="Q12">
        <v>0</v>
      </c>
      <c r="R12">
        <v>0</v>
      </c>
      <c r="T12" t="s">
        <v>317</v>
      </c>
      <c r="V12">
        <v>0</v>
      </c>
      <c r="W12">
        <v>0.88888888888888884</v>
      </c>
      <c r="X12">
        <v>0</v>
      </c>
      <c r="Y12">
        <v>0</v>
      </c>
      <c r="Z12">
        <v>0.1111111111111111</v>
      </c>
      <c r="AA12">
        <v>0</v>
      </c>
      <c r="AC12" t="s">
        <v>317</v>
      </c>
      <c r="AE12">
        <v>0</v>
      </c>
      <c r="AF12">
        <v>1</v>
      </c>
      <c r="AG12">
        <v>0</v>
      </c>
      <c r="AH12">
        <v>0</v>
      </c>
      <c r="AI12">
        <v>0</v>
      </c>
      <c r="AJ12">
        <v>0</v>
      </c>
      <c r="AL12" t="s">
        <v>317</v>
      </c>
      <c r="AN12">
        <v>0</v>
      </c>
      <c r="AO12">
        <v>1</v>
      </c>
      <c r="AP12">
        <v>0</v>
      </c>
      <c r="AQ12">
        <v>0</v>
      </c>
      <c r="AR12">
        <v>0</v>
      </c>
      <c r="AS12">
        <v>0</v>
      </c>
      <c r="AU12" t="s">
        <v>317</v>
      </c>
      <c r="AW12">
        <v>0</v>
      </c>
      <c r="AX12">
        <v>0.96260683760683763</v>
      </c>
      <c r="AY12">
        <v>0</v>
      </c>
      <c r="AZ12">
        <v>9.6153846153846159E-3</v>
      </c>
      <c r="BA12">
        <v>2.7777777777777776E-2</v>
      </c>
      <c r="BB12">
        <v>0</v>
      </c>
      <c r="BD12" t="s">
        <v>317</v>
      </c>
    </row>
    <row r="13" spans="2:56" x14ac:dyDescent="0.4">
      <c r="B13" t="s">
        <v>76</v>
      </c>
      <c r="E13">
        <v>0.83673469387755106</v>
      </c>
      <c r="F13">
        <v>8.1632653061224483E-2</v>
      </c>
      <c r="G13">
        <v>4.0816326530612242E-2</v>
      </c>
      <c r="H13">
        <v>4.0816326530612242E-2</v>
      </c>
      <c r="I13">
        <v>0</v>
      </c>
      <c r="J13">
        <v>0</v>
      </c>
      <c r="K13" t="s">
        <v>317</v>
      </c>
      <c r="M13">
        <v>0</v>
      </c>
      <c r="N13">
        <v>0.80769230769230771</v>
      </c>
      <c r="O13">
        <v>7.6923076923076927E-2</v>
      </c>
      <c r="P13">
        <v>7.6923076923076927E-2</v>
      </c>
      <c r="Q13">
        <v>3.8461538461538464E-2</v>
      </c>
      <c r="R13">
        <v>0</v>
      </c>
      <c r="T13" t="s">
        <v>317</v>
      </c>
      <c r="V13">
        <v>0</v>
      </c>
      <c r="W13">
        <v>0.77777777777777779</v>
      </c>
      <c r="X13">
        <v>0.1111111111111111</v>
      </c>
      <c r="Y13">
        <v>0</v>
      </c>
      <c r="Z13">
        <v>0.1111111111111111</v>
      </c>
      <c r="AA13">
        <v>0</v>
      </c>
      <c r="AC13" t="s">
        <v>317</v>
      </c>
      <c r="AE13">
        <v>0</v>
      </c>
      <c r="AF13">
        <v>0.9</v>
      </c>
      <c r="AG13">
        <v>0.1</v>
      </c>
      <c r="AH13">
        <v>0</v>
      </c>
      <c r="AI13">
        <v>0</v>
      </c>
      <c r="AJ13">
        <v>0</v>
      </c>
      <c r="AL13" t="s">
        <v>317</v>
      </c>
      <c r="AN13">
        <v>0</v>
      </c>
      <c r="AO13">
        <v>1</v>
      </c>
      <c r="AP13">
        <v>0</v>
      </c>
      <c r="AQ13">
        <v>0</v>
      </c>
      <c r="AR13">
        <v>0</v>
      </c>
      <c r="AS13">
        <v>0</v>
      </c>
      <c r="AU13" t="s">
        <v>317</v>
      </c>
      <c r="AW13">
        <v>0</v>
      </c>
      <c r="AX13">
        <v>0.87136752136752138</v>
      </c>
      <c r="AY13">
        <v>7.2008547008547003E-2</v>
      </c>
      <c r="AZ13">
        <v>1.9230769230769232E-2</v>
      </c>
      <c r="BA13">
        <v>3.7393162393162392E-2</v>
      </c>
      <c r="BB13">
        <v>0</v>
      </c>
      <c r="BD13" t="s">
        <v>317</v>
      </c>
    </row>
    <row r="14" spans="2:56" x14ac:dyDescent="0.4">
      <c r="B14" t="s">
        <v>77</v>
      </c>
      <c r="E14">
        <v>0.91836734693877553</v>
      </c>
      <c r="F14">
        <v>8.1632653061224483E-2</v>
      </c>
      <c r="G14">
        <v>0</v>
      </c>
      <c r="H14">
        <v>0</v>
      </c>
      <c r="I14">
        <v>0</v>
      </c>
      <c r="J14">
        <v>0</v>
      </c>
      <c r="K14" t="s">
        <v>317</v>
      </c>
      <c r="M14">
        <v>0</v>
      </c>
      <c r="N14">
        <v>0.96153846153846156</v>
      </c>
      <c r="O14">
        <v>3.8461538461538464E-2</v>
      </c>
      <c r="P14">
        <v>0</v>
      </c>
      <c r="Q14">
        <v>0</v>
      </c>
      <c r="R14">
        <v>0</v>
      </c>
      <c r="T14" t="s">
        <v>317</v>
      </c>
      <c r="V14">
        <v>0</v>
      </c>
      <c r="W14">
        <v>0.88888888888888884</v>
      </c>
      <c r="X14">
        <v>0.1111111111111111</v>
      </c>
      <c r="Y14">
        <v>0</v>
      </c>
      <c r="Z14">
        <v>0</v>
      </c>
      <c r="AA14">
        <v>0</v>
      </c>
      <c r="AC14" t="s">
        <v>317</v>
      </c>
      <c r="AE14">
        <v>0</v>
      </c>
      <c r="AF14">
        <v>0.8</v>
      </c>
      <c r="AG14">
        <v>0.2</v>
      </c>
      <c r="AH14">
        <v>0</v>
      </c>
      <c r="AI14">
        <v>0</v>
      </c>
      <c r="AJ14">
        <v>0</v>
      </c>
      <c r="AL14" t="s">
        <v>317</v>
      </c>
      <c r="AN14">
        <v>0</v>
      </c>
      <c r="AO14">
        <v>1</v>
      </c>
      <c r="AP14">
        <v>0</v>
      </c>
      <c r="AQ14">
        <v>0</v>
      </c>
      <c r="AR14">
        <v>0</v>
      </c>
      <c r="AS14">
        <v>0</v>
      </c>
      <c r="AU14" t="s">
        <v>317</v>
      </c>
      <c r="AW14">
        <v>0</v>
      </c>
      <c r="AX14">
        <v>0.9126068376068377</v>
      </c>
      <c r="AY14">
        <v>8.7393162393162388E-2</v>
      </c>
      <c r="AZ14">
        <v>0</v>
      </c>
      <c r="BA14">
        <v>0</v>
      </c>
      <c r="BB14">
        <v>0</v>
      </c>
      <c r="BD14" t="s">
        <v>317</v>
      </c>
    </row>
    <row r="15" spans="2:56" x14ac:dyDescent="0.4">
      <c r="B15" t="s">
        <v>78</v>
      </c>
      <c r="E15">
        <v>0.87755102040816324</v>
      </c>
      <c r="F15">
        <v>6.1224489795918366E-2</v>
      </c>
      <c r="G15">
        <v>6.1224489795918366E-2</v>
      </c>
      <c r="H15">
        <v>0</v>
      </c>
      <c r="I15">
        <v>0</v>
      </c>
      <c r="J15">
        <v>0</v>
      </c>
      <c r="K15" t="s">
        <v>317</v>
      </c>
      <c r="M15">
        <v>0</v>
      </c>
      <c r="N15">
        <v>0.92307692307692313</v>
      </c>
      <c r="O15">
        <v>3.8461538461538464E-2</v>
      </c>
      <c r="P15">
        <v>3.8461538461538464E-2</v>
      </c>
      <c r="Q15">
        <v>0</v>
      </c>
      <c r="R15">
        <v>0</v>
      </c>
      <c r="T15" t="s">
        <v>317</v>
      </c>
      <c r="V15">
        <v>0</v>
      </c>
      <c r="W15">
        <v>0.66666666666666663</v>
      </c>
      <c r="X15">
        <v>0.1111111111111111</v>
      </c>
      <c r="Y15">
        <v>0.22222222222222221</v>
      </c>
      <c r="Z15">
        <v>0</v>
      </c>
      <c r="AA15">
        <v>0</v>
      </c>
      <c r="AC15" t="s">
        <v>317</v>
      </c>
      <c r="AE15">
        <v>0</v>
      </c>
      <c r="AF15">
        <v>0.9</v>
      </c>
      <c r="AG15">
        <v>0.1</v>
      </c>
      <c r="AH15">
        <v>0</v>
      </c>
      <c r="AI15">
        <v>0</v>
      </c>
      <c r="AJ15">
        <v>0</v>
      </c>
      <c r="AL15" t="s">
        <v>317</v>
      </c>
      <c r="AN15">
        <v>0</v>
      </c>
      <c r="AO15">
        <v>1</v>
      </c>
      <c r="AP15">
        <v>0</v>
      </c>
      <c r="AQ15">
        <v>0</v>
      </c>
      <c r="AR15">
        <v>0</v>
      </c>
      <c r="AS15">
        <v>0</v>
      </c>
      <c r="AU15" t="s">
        <v>317</v>
      </c>
      <c r="AW15">
        <v>0</v>
      </c>
      <c r="AX15">
        <v>0.87243589743589745</v>
      </c>
      <c r="AY15">
        <v>6.2393162393162394E-2</v>
      </c>
      <c r="AZ15">
        <v>6.5170940170940161E-2</v>
      </c>
      <c r="BA15">
        <v>0</v>
      </c>
      <c r="BB15">
        <v>0</v>
      </c>
      <c r="BD15" t="s">
        <v>317</v>
      </c>
    </row>
    <row r="16" spans="2:56" x14ac:dyDescent="0.4">
      <c r="B16" t="s">
        <v>79</v>
      </c>
      <c r="E16">
        <v>0.8125</v>
      </c>
      <c r="F16">
        <v>0.125</v>
      </c>
      <c r="G16">
        <v>6.25E-2</v>
      </c>
      <c r="H16">
        <v>0</v>
      </c>
      <c r="I16">
        <v>0</v>
      </c>
      <c r="J16">
        <v>0</v>
      </c>
      <c r="K16" t="s">
        <v>317</v>
      </c>
      <c r="M16">
        <v>0</v>
      </c>
      <c r="N16">
        <v>0.81481481481481477</v>
      </c>
      <c r="O16">
        <v>0.14814814814814814</v>
      </c>
      <c r="P16">
        <v>3.7037037037037035E-2</v>
      </c>
      <c r="Q16">
        <v>0</v>
      </c>
      <c r="R16">
        <v>0</v>
      </c>
      <c r="T16" t="s">
        <v>317</v>
      </c>
      <c r="V16">
        <v>0</v>
      </c>
      <c r="W16">
        <v>0.75</v>
      </c>
      <c r="X16">
        <v>0</v>
      </c>
      <c r="Y16">
        <v>0.25</v>
      </c>
      <c r="Z16">
        <v>0</v>
      </c>
      <c r="AA16">
        <v>0</v>
      </c>
      <c r="AC16" t="s">
        <v>317</v>
      </c>
      <c r="AE16">
        <v>0</v>
      </c>
      <c r="AF16">
        <v>0.8</v>
      </c>
      <c r="AG16">
        <v>0.2</v>
      </c>
      <c r="AH16">
        <v>0</v>
      </c>
      <c r="AI16">
        <v>0</v>
      </c>
      <c r="AJ16">
        <v>0</v>
      </c>
      <c r="AL16" t="s">
        <v>317</v>
      </c>
      <c r="AN16">
        <v>0</v>
      </c>
      <c r="AO16">
        <v>0.8</v>
      </c>
      <c r="AP16">
        <v>0.2</v>
      </c>
      <c r="AQ16">
        <v>0</v>
      </c>
      <c r="AR16">
        <v>0</v>
      </c>
      <c r="AS16">
        <v>0</v>
      </c>
      <c r="AU16" t="s">
        <v>317</v>
      </c>
      <c r="AW16">
        <v>0</v>
      </c>
      <c r="AX16">
        <v>0.79120370370370363</v>
      </c>
      <c r="AY16">
        <v>0.13703703703703704</v>
      </c>
      <c r="AZ16">
        <v>7.1759259259259259E-2</v>
      </c>
      <c r="BA16">
        <v>0</v>
      </c>
      <c r="BB16">
        <v>0</v>
      </c>
      <c r="BD16" t="s">
        <v>317</v>
      </c>
    </row>
    <row r="17" spans="2:56" x14ac:dyDescent="0.4">
      <c r="B17" t="s">
        <v>80</v>
      </c>
      <c r="E17">
        <v>0.625</v>
      </c>
      <c r="F17">
        <v>0.1875</v>
      </c>
      <c r="G17">
        <v>0.14583333333333334</v>
      </c>
      <c r="H17">
        <v>4.1666666666666664E-2</v>
      </c>
      <c r="I17">
        <v>0</v>
      </c>
      <c r="J17">
        <v>0</v>
      </c>
      <c r="K17" t="s">
        <v>317</v>
      </c>
      <c r="M17">
        <v>0</v>
      </c>
      <c r="N17">
        <v>0.70370370370370372</v>
      </c>
      <c r="O17">
        <v>0.14814814814814814</v>
      </c>
      <c r="P17">
        <v>0.14814814814814814</v>
      </c>
      <c r="Q17">
        <v>0</v>
      </c>
      <c r="R17">
        <v>0</v>
      </c>
      <c r="T17" t="s">
        <v>317</v>
      </c>
      <c r="V17">
        <v>0</v>
      </c>
      <c r="W17">
        <v>0.625</v>
      </c>
      <c r="X17">
        <v>0</v>
      </c>
      <c r="Y17">
        <v>0.375</v>
      </c>
      <c r="Z17">
        <v>0</v>
      </c>
      <c r="AA17">
        <v>0</v>
      </c>
      <c r="AC17" t="s">
        <v>318</v>
      </c>
      <c r="AE17">
        <v>0</v>
      </c>
      <c r="AF17">
        <v>0.5</v>
      </c>
      <c r="AG17">
        <v>0.4</v>
      </c>
      <c r="AH17">
        <v>0</v>
      </c>
      <c r="AI17">
        <v>0.1</v>
      </c>
      <c r="AJ17">
        <v>0</v>
      </c>
      <c r="AL17" t="s">
        <v>317</v>
      </c>
      <c r="AN17">
        <v>0</v>
      </c>
      <c r="AO17">
        <v>0.5</v>
      </c>
      <c r="AP17">
        <v>0.4</v>
      </c>
      <c r="AQ17">
        <v>0</v>
      </c>
      <c r="AR17">
        <v>0.1</v>
      </c>
      <c r="AS17">
        <v>0</v>
      </c>
      <c r="AU17" t="s">
        <v>317</v>
      </c>
      <c r="AW17">
        <v>0</v>
      </c>
      <c r="AX17">
        <v>0.58217592592592593</v>
      </c>
      <c r="AY17">
        <v>0.23703703703703705</v>
      </c>
      <c r="AZ17">
        <v>0.13078703703703703</v>
      </c>
      <c r="BA17">
        <v>0.05</v>
      </c>
      <c r="BB17">
        <v>0</v>
      </c>
      <c r="BD17" t="s">
        <v>317</v>
      </c>
    </row>
    <row r="18" spans="2:56" x14ac:dyDescent="0.4">
      <c r="B18" t="s">
        <v>81</v>
      </c>
      <c r="E18">
        <v>0.93877551020408168</v>
      </c>
      <c r="F18">
        <v>6.1224489795918366E-2</v>
      </c>
      <c r="G18">
        <v>0</v>
      </c>
      <c r="H18">
        <v>0</v>
      </c>
      <c r="I18">
        <v>0</v>
      </c>
      <c r="J18">
        <v>0</v>
      </c>
      <c r="K18" t="s">
        <v>317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T18" t="s">
        <v>317</v>
      </c>
      <c r="V18">
        <v>0</v>
      </c>
      <c r="W18">
        <v>0.77777777777777779</v>
      </c>
      <c r="X18">
        <v>0.22222222222222221</v>
      </c>
      <c r="Y18">
        <v>0</v>
      </c>
      <c r="Z18">
        <v>0</v>
      </c>
      <c r="AA18">
        <v>0</v>
      </c>
      <c r="AC18" t="s">
        <v>317</v>
      </c>
      <c r="AE18">
        <v>0</v>
      </c>
      <c r="AF18">
        <v>0.9</v>
      </c>
      <c r="AG18">
        <v>0.1</v>
      </c>
      <c r="AH18">
        <v>0</v>
      </c>
      <c r="AI18">
        <v>0</v>
      </c>
      <c r="AJ18">
        <v>0</v>
      </c>
      <c r="AL18" t="s">
        <v>317</v>
      </c>
      <c r="AN18">
        <v>0</v>
      </c>
      <c r="AO18">
        <v>1</v>
      </c>
      <c r="AP18">
        <v>0</v>
      </c>
      <c r="AQ18">
        <v>0</v>
      </c>
      <c r="AR18">
        <v>0</v>
      </c>
      <c r="AS18">
        <v>0</v>
      </c>
      <c r="AU18" t="s">
        <v>317</v>
      </c>
      <c r="AW18">
        <v>0</v>
      </c>
      <c r="AX18">
        <v>0.9194444444444444</v>
      </c>
      <c r="AY18">
        <v>8.0555555555555547E-2</v>
      </c>
      <c r="AZ18">
        <v>0</v>
      </c>
      <c r="BA18">
        <v>0</v>
      </c>
      <c r="BB18">
        <v>0</v>
      </c>
      <c r="BD18" t="s">
        <v>317</v>
      </c>
    </row>
    <row r="19" spans="2:56" x14ac:dyDescent="0.4">
      <c r="B19" t="s">
        <v>82</v>
      </c>
      <c r="E19">
        <v>0.83673469387755106</v>
      </c>
      <c r="F19">
        <v>0.14285714285714285</v>
      </c>
      <c r="G19">
        <v>2.0408163265306121E-2</v>
      </c>
      <c r="H19">
        <v>0</v>
      </c>
      <c r="I19">
        <v>0</v>
      </c>
      <c r="J19">
        <v>0</v>
      </c>
      <c r="K19" t="s">
        <v>317</v>
      </c>
      <c r="M19">
        <v>0</v>
      </c>
      <c r="N19">
        <v>0.92307692307692313</v>
      </c>
      <c r="O19">
        <v>3.8461538461538464E-2</v>
      </c>
      <c r="P19">
        <v>3.8461538461538464E-2</v>
      </c>
      <c r="Q19">
        <v>0</v>
      </c>
      <c r="R19">
        <v>0</v>
      </c>
      <c r="T19" t="s">
        <v>317</v>
      </c>
      <c r="V19">
        <v>0</v>
      </c>
      <c r="W19">
        <v>0.55555555555555558</v>
      </c>
      <c r="X19">
        <v>0.44444444444444442</v>
      </c>
      <c r="Y19">
        <v>0</v>
      </c>
      <c r="Z19">
        <v>0</v>
      </c>
      <c r="AA19">
        <v>0</v>
      </c>
      <c r="AC19" t="s">
        <v>317</v>
      </c>
      <c r="AE19">
        <v>0</v>
      </c>
      <c r="AF19">
        <v>0.8</v>
      </c>
      <c r="AG19">
        <v>0.2</v>
      </c>
      <c r="AH19">
        <v>0</v>
      </c>
      <c r="AI19">
        <v>0</v>
      </c>
      <c r="AJ19">
        <v>0</v>
      </c>
      <c r="AL19" t="s">
        <v>317</v>
      </c>
      <c r="AN19">
        <v>0</v>
      </c>
      <c r="AO19">
        <v>1</v>
      </c>
      <c r="AP19">
        <v>0</v>
      </c>
      <c r="AQ19">
        <v>0</v>
      </c>
      <c r="AR19">
        <v>0</v>
      </c>
      <c r="AS19">
        <v>0</v>
      </c>
      <c r="AU19" t="s">
        <v>317</v>
      </c>
      <c r="AW19">
        <v>0</v>
      </c>
      <c r="AX19">
        <v>0.81965811965811963</v>
      </c>
      <c r="AY19">
        <v>0.17072649572649573</v>
      </c>
      <c r="AZ19">
        <v>9.6153846153846159E-3</v>
      </c>
      <c r="BA19">
        <v>0</v>
      </c>
      <c r="BB19">
        <v>0</v>
      </c>
      <c r="BD19" t="s">
        <v>317</v>
      </c>
    </row>
    <row r="20" spans="2:56" x14ac:dyDescent="0.4">
      <c r="B20" t="s">
        <v>83</v>
      </c>
      <c r="E20">
        <v>0.89795918367346939</v>
      </c>
      <c r="F20">
        <v>8.1632653061224483E-2</v>
      </c>
      <c r="G20">
        <v>0</v>
      </c>
      <c r="H20">
        <v>0</v>
      </c>
      <c r="I20">
        <v>2.0408163265306121E-2</v>
      </c>
      <c r="J20">
        <v>0</v>
      </c>
      <c r="K20" t="s">
        <v>317</v>
      </c>
      <c r="M20">
        <v>0</v>
      </c>
      <c r="N20">
        <v>0.96153846153846156</v>
      </c>
      <c r="O20">
        <v>3.8461538461538464E-2</v>
      </c>
      <c r="P20">
        <v>0</v>
      </c>
      <c r="Q20">
        <v>0</v>
      </c>
      <c r="R20">
        <v>0</v>
      </c>
      <c r="T20" t="s">
        <v>317</v>
      </c>
      <c r="V20">
        <v>0</v>
      </c>
      <c r="W20">
        <v>0.77777777777777779</v>
      </c>
      <c r="X20">
        <v>0.1111111111111111</v>
      </c>
      <c r="Y20">
        <v>0</v>
      </c>
      <c r="Z20">
        <v>0</v>
      </c>
      <c r="AA20">
        <v>0.1111111111111111</v>
      </c>
      <c r="AC20" t="s">
        <v>317</v>
      </c>
      <c r="AE20">
        <v>0</v>
      </c>
      <c r="AF20">
        <v>0.8</v>
      </c>
      <c r="AG20">
        <v>0.2</v>
      </c>
      <c r="AH20">
        <v>0</v>
      </c>
      <c r="AI20">
        <v>0</v>
      </c>
      <c r="AJ20">
        <v>0</v>
      </c>
      <c r="AL20" t="s">
        <v>317</v>
      </c>
      <c r="AN20">
        <v>0</v>
      </c>
      <c r="AO20">
        <v>1</v>
      </c>
      <c r="AP20">
        <v>0</v>
      </c>
      <c r="AQ20">
        <v>0</v>
      </c>
      <c r="AR20">
        <v>0</v>
      </c>
      <c r="AS20">
        <v>0</v>
      </c>
      <c r="AU20" t="s">
        <v>317</v>
      </c>
      <c r="AW20">
        <v>0</v>
      </c>
      <c r="AX20">
        <v>0.88482905982905979</v>
      </c>
      <c r="AY20">
        <v>8.7393162393162388E-2</v>
      </c>
      <c r="AZ20">
        <v>0</v>
      </c>
      <c r="BA20">
        <v>0</v>
      </c>
      <c r="BB20">
        <v>2.7777777777777776E-2</v>
      </c>
      <c r="BD20" t="s">
        <v>317</v>
      </c>
    </row>
    <row r="21" spans="2:56" x14ac:dyDescent="0.4">
      <c r="B21" t="s">
        <v>84</v>
      </c>
      <c r="E21">
        <v>0.44897959183673469</v>
      </c>
      <c r="F21">
        <v>0.32653061224489793</v>
      </c>
      <c r="G21">
        <v>0.18367346938775511</v>
      </c>
      <c r="H21">
        <v>2.0408163265306121E-2</v>
      </c>
      <c r="I21">
        <v>2.0408163265306121E-2</v>
      </c>
      <c r="J21">
        <v>0</v>
      </c>
      <c r="K21" t="s">
        <v>317</v>
      </c>
      <c r="M21">
        <v>0</v>
      </c>
      <c r="N21">
        <v>0.5</v>
      </c>
      <c r="O21">
        <v>0.34615384615384615</v>
      </c>
      <c r="P21">
        <v>0.11538461538461539</v>
      </c>
      <c r="Q21">
        <v>0</v>
      </c>
      <c r="R21">
        <v>3.8461538461538464E-2</v>
      </c>
      <c r="T21" t="s">
        <v>317</v>
      </c>
      <c r="V21">
        <v>0</v>
      </c>
      <c r="W21">
        <v>0.44444444444444442</v>
      </c>
      <c r="X21">
        <v>0.1111111111111111</v>
      </c>
      <c r="Y21">
        <v>0.33333333333333331</v>
      </c>
      <c r="Z21">
        <v>0.1111111111111111</v>
      </c>
      <c r="AA21">
        <v>0</v>
      </c>
      <c r="AC21" t="s">
        <v>318</v>
      </c>
      <c r="AE21">
        <v>0</v>
      </c>
      <c r="AF21">
        <v>0.2</v>
      </c>
      <c r="AG21">
        <v>0.5</v>
      </c>
      <c r="AH21">
        <v>0.3</v>
      </c>
      <c r="AI21">
        <v>0</v>
      </c>
      <c r="AJ21">
        <v>0</v>
      </c>
      <c r="AL21" t="s">
        <v>317</v>
      </c>
      <c r="AN21">
        <v>0</v>
      </c>
      <c r="AO21">
        <v>0.66666666666666663</v>
      </c>
      <c r="AP21">
        <v>0.33333333333333331</v>
      </c>
      <c r="AQ21">
        <v>0</v>
      </c>
      <c r="AR21">
        <v>0</v>
      </c>
      <c r="AS21">
        <v>0</v>
      </c>
      <c r="AU21" t="s">
        <v>317</v>
      </c>
      <c r="AW21">
        <v>0</v>
      </c>
      <c r="AX21">
        <v>0.45277777777777772</v>
      </c>
      <c r="AY21">
        <v>0.32264957264957261</v>
      </c>
      <c r="AZ21">
        <v>0.18717948717948718</v>
      </c>
      <c r="BA21">
        <v>2.7777777777777776E-2</v>
      </c>
      <c r="BB21">
        <v>9.6153846153846159E-3</v>
      </c>
      <c r="BD21" t="s">
        <v>317</v>
      </c>
    </row>
    <row r="22" spans="2:56" x14ac:dyDescent="0.4">
      <c r="B22" t="s">
        <v>85</v>
      </c>
      <c r="E22">
        <v>0.3888888888888889</v>
      </c>
      <c r="F22">
        <v>0.19444444444444445</v>
      </c>
      <c r="G22">
        <v>0.30555555555555558</v>
      </c>
      <c r="H22">
        <v>5.5555555555555552E-2</v>
      </c>
      <c r="I22">
        <v>5.5555555555555552E-2</v>
      </c>
      <c r="J22">
        <v>0</v>
      </c>
      <c r="K22" t="s">
        <v>318</v>
      </c>
      <c r="M22">
        <v>0</v>
      </c>
      <c r="N22">
        <v>0.36842105263157893</v>
      </c>
      <c r="O22">
        <v>0.26315789473684209</v>
      </c>
      <c r="P22">
        <v>0.31578947368421051</v>
      </c>
      <c r="Q22">
        <v>5.2631578947368418E-2</v>
      </c>
      <c r="R22">
        <v>0</v>
      </c>
      <c r="T22" t="s">
        <v>318</v>
      </c>
      <c r="V22">
        <v>0</v>
      </c>
      <c r="W22">
        <v>0.33333333333333331</v>
      </c>
      <c r="X22">
        <v>0</v>
      </c>
      <c r="Y22">
        <v>0.5</v>
      </c>
      <c r="Z22">
        <v>0.33333333333333331</v>
      </c>
      <c r="AA22">
        <v>0.33333333333333331</v>
      </c>
      <c r="AC22" t="s">
        <v>318</v>
      </c>
      <c r="AE22">
        <v>0</v>
      </c>
      <c r="AF22">
        <v>0.36363636363636365</v>
      </c>
      <c r="AG22">
        <v>9.0909090909090912E-2</v>
      </c>
      <c r="AH22">
        <v>0.45454545454545453</v>
      </c>
      <c r="AI22">
        <v>0</v>
      </c>
      <c r="AJ22">
        <v>9.0909090909090912E-2</v>
      </c>
      <c r="AL22" t="s">
        <v>318</v>
      </c>
      <c r="AN22">
        <v>0</v>
      </c>
      <c r="AO22">
        <v>0.66666666666666663</v>
      </c>
      <c r="AP22">
        <v>0.33333333333333331</v>
      </c>
      <c r="AQ22">
        <v>0.5</v>
      </c>
      <c r="AR22">
        <v>0</v>
      </c>
      <c r="AS22">
        <v>0</v>
      </c>
      <c r="AU22" t="s">
        <v>317</v>
      </c>
      <c r="AW22">
        <v>0</v>
      </c>
      <c r="AX22">
        <v>0.43301435406698563</v>
      </c>
      <c r="AY22">
        <v>0.17185007974481659</v>
      </c>
      <c r="AZ22">
        <v>0.19258373205741625</v>
      </c>
      <c r="BA22">
        <v>9.6491228070175433E-2</v>
      </c>
      <c r="BB22">
        <v>0.10606060606060605</v>
      </c>
      <c r="BD22" t="s">
        <v>318</v>
      </c>
    </row>
    <row r="23" spans="2:56" x14ac:dyDescent="0.4">
      <c r="B23" t="s">
        <v>86</v>
      </c>
      <c r="E23">
        <v>0.19444444444444445</v>
      </c>
      <c r="F23">
        <v>0.1388888888888889</v>
      </c>
      <c r="G23">
        <v>0.3888888888888889</v>
      </c>
      <c r="H23">
        <v>0.1388888888888889</v>
      </c>
      <c r="I23">
        <v>0.1388888888888889</v>
      </c>
      <c r="J23">
        <v>0</v>
      </c>
      <c r="K23" t="s">
        <v>318</v>
      </c>
      <c r="M23">
        <v>0</v>
      </c>
      <c r="N23">
        <v>0.31578947368421051</v>
      </c>
      <c r="O23">
        <v>0.21052631578947367</v>
      </c>
      <c r="P23">
        <v>0.26315789473684209</v>
      </c>
      <c r="Q23">
        <v>0.15789473684210525</v>
      </c>
      <c r="R23">
        <v>5.2631578947368418E-2</v>
      </c>
      <c r="T23" t="s">
        <v>318</v>
      </c>
      <c r="V23">
        <v>0</v>
      </c>
      <c r="W23">
        <v>0.25</v>
      </c>
      <c r="X23">
        <v>0</v>
      </c>
      <c r="Y23">
        <v>0.33333333333333331</v>
      </c>
      <c r="Z23">
        <v>0.125</v>
      </c>
      <c r="AA23">
        <v>0.66666666666666663</v>
      </c>
      <c r="AC23" t="s">
        <v>318</v>
      </c>
      <c r="AE23">
        <v>0</v>
      </c>
      <c r="AF23">
        <v>9.0909090909090912E-2</v>
      </c>
      <c r="AG23">
        <v>9.0909090909090912E-2</v>
      </c>
      <c r="AH23">
        <v>0.63636363636363635</v>
      </c>
      <c r="AI23">
        <v>9.0909090909090912E-2</v>
      </c>
      <c r="AJ23">
        <v>9.0909090909090912E-2</v>
      </c>
      <c r="AL23" t="s">
        <v>318</v>
      </c>
      <c r="AN23">
        <v>0</v>
      </c>
      <c r="AO23">
        <v>0.4</v>
      </c>
      <c r="AP23">
        <v>0</v>
      </c>
      <c r="AQ23">
        <v>0.33333333333333331</v>
      </c>
      <c r="AR23">
        <v>0.33333333333333331</v>
      </c>
      <c r="AS23">
        <v>0.33333333333333331</v>
      </c>
      <c r="AU23" t="s">
        <v>318</v>
      </c>
      <c r="AW23">
        <v>0</v>
      </c>
      <c r="AX23">
        <v>0.10167464114832536</v>
      </c>
      <c r="AY23">
        <v>7.5358851674641153E-2</v>
      </c>
      <c r="AZ23">
        <v>0.39154704944178625</v>
      </c>
      <c r="BA23">
        <v>0.14553429027113238</v>
      </c>
      <c r="BB23">
        <v>0.28588516746411485</v>
      </c>
      <c r="BD23" t="s">
        <v>318</v>
      </c>
    </row>
    <row r="24" spans="2:56" x14ac:dyDescent="0.4">
      <c r="B24" t="s">
        <v>87</v>
      </c>
      <c r="E24">
        <v>0.44444444444444442</v>
      </c>
      <c r="F24">
        <v>0.25</v>
      </c>
      <c r="G24">
        <v>0.19444444444444445</v>
      </c>
      <c r="H24">
        <v>8.3333333333333329E-2</v>
      </c>
      <c r="I24">
        <v>2.7777777777777776E-2</v>
      </c>
      <c r="J24">
        <v>0</v>
      </c>
      <c r="K24" t="s">
        <v>318</v>
      </c>
      <c r="M24">
        <v>0</v>
      </c>
      <c r="N24">
        <v>0.42105263157894735</v>
      </c>
      <c r="O24">
        <v>0.31578947368421051</v>
      </c>
      <c r="P24">
        <v>0.21052631578947367</v>
      </c>
      <c r="Q24">
        <v>5.2631578947368418E-2</v>
      </c>
      <c r="R24">
        <v>0</v>
      </c>
      <c r="T24" t="s">
        <v>317</v>
      </c>
      <c r="V24">
        <v>0</v>
      </c>
      <c r="W24">
        <v>0.25</v>
      </c>
      <c r="X24">
        <v>0.33333333333333331</v>
      </c>
      <c r="Y24">
        <v>0.33333333333333331</v>
      </c>
      <c r="Z24">
        <v>0.25</v>
      </c>
      <c r="AA24">
        <v>0.33333333333333331</v>
      </c>
      <c r="AC24" t="s">
        <v>318</v>
      </c>
      <c r="AE24">
        <v>0</v>
      </c>
      <c r="AF24">
        <v>0.45454545454545453</v>
      </c>
      <c r="AG24">
        <v>0.18181818181818182</v>
      </c>
      <c r="AH24">
        <v>0.18181818181818182</v>
      </c>
      <c r="AI24">
        <v>0.18181818181818182</v>
      </c>
      <c r="AJ24">
        <v>0</v>
      </c>
      <c r="AL24" t="s">
        <v>318</v>
      </c>
      <c r="AN24">
        <v>0</v>
      </c>
      <c r="AO24">
        <v>1</v>
      </c>
      <c r="AP24">
        <v>0</v>
      </c>
      <c r="AQ24">
        <v>0.1</v>
      </c>
      <c r="AR24">
        <v>0</v>
      </c>
      <c r="AS24">
        <v>0</v>
      </c>
      <c r="AU24" t="s">
        <v>317</v>
      </c>
      <c r="AW24">
        <v>0</v>
      </c>
      <c r="AX24">
        <v>0.46889952153110048</v>
      </c>
      <c r="AY24">
        <v>0.20773524720893144</v>
      </c>
      <c r="AZ24">
        <v>0.1814194577352472</v>
      </c>
      <c r="BA24">
        <v>5.861244019138756E-2</v>
      </c>
      <c r="BB24">
        <v>8.3333333333333329E-2</v>
      </c>
      <c r="BD24" t="s">
        <v>318</v>
      </c>
    </row>
    <row r="25" spans="2:56" x14ac:dyDescent="0.4">
      <c r="B25" t="s">
        <v>88</v>
      </c>
      <c r="E25">
        <v>0.19444444444444445</v>
      </c>
      <c r="F25">
        <v>0.25</v>
      </c>
      <c r="G25">
        <v>0.25</v>
      </c>
      <c r="H25">
        <v>0.1388888888888889</v>
      </c>
      <c r="I25">
        <v>0.16666666666666666</v>
      </c>
      <c r="J25">
        <v>0</v>
      </c>
      <c r="K25" t="s">
        <v>318</v>
      </c>
      <c r="M25">
        <v>0</v>
      </c>
      <c r="N25">
        <v>0.26315789473684209</v>
      </c>
      <c r="O25">
        <v>0.36842105263157893</v>
      </c>
      <c r="P25">
        <v>0.21052631578947367</v>
      </c>
      <c r="Q25">
        <v>0.10526315789473684</v>
      </c>
      <c r="R25">
        <v>5.2631578947368418E-2</v>
      </c>
      <c r="T25" t="s">
        <v>318</v>
      </c>
      <c r="V25">
        <v>0</v>
      </c>
      <c r="W25">
        <v>0.25</v>
      </c>
      <c r="X25">
        <v>0</v>
      </c>
      <c r="Y25">
        <v>0.33333333333333331</v>
      </c>
      <c r="Z25">
        <v>0.25</v>
      </c>
      <c r="AA25">
        <v>0.66666666666666663</v>
      </c>
      <c r="AC25" t="s">
        <v>318</v>
      </c>
      <c r="AE25">
        <v>0</v>
      </c>
      <c r="AF25">
        <v>9.0909090909090912E-2</v>
      </c>
      <c r="AG25">
        <v>0.18181818181818182</v>
      </c>
      <c r="AH25">
        <v>0.36363636363636365</v>
      </c>
      <c r="AI25">
        <v>0.18181818181818182</v>
      </c>
      <c r="AJ25">
        <v>0.18181818181818182</v>
      </c>
      <c r="AL25" t="s">
        <v>318</v>
      </c>
      <c r="AN25">
        <v>0</v>
      </c>
      <c r="AO25">
        <v>0.33333333333333331</v>
      </c>
      <c r="AP25">
        <v>0</v>
      </c>
      <c r="AQ25">
        <v>0.4</v>
      </c>
      <c r="AR25">
        <v>0.33333333333333331</v>
      </c>
      <c r="AS25">
        <v>0.33333333333333331</v>
      </c>
      <c r="AU25" t="s">
        <v>318</v>
      </c>
      <c r="AW25">
        <v>0</v>
      </c>
      <c r="AX25">
        <v>0.17185007974481659</v>
      </c>
      <c r="AY25">
        <v>0.13755980861244019</v>
      </c>
      <c r="AZ25">
        <v>0.22687400318979264</v>
      </c>
      <c r="BA25">
        <v>0.15510366826156299</v>
      </c>
      <c r="BB25">
        <v>0.30861244019138756</v>
      </c>
      <c r="BD25" t="s">
        <v>318</v>
      </c>
    </row>
    <row r="26" spans="2:56" x14ac:dyDescent="0.4">
      <c r="B26" t="s">
        <v>89</v>
      </c>
      <c r="E26">
        <v>0.8125</v>
      </c>
      <c r="F26">
        <v>0</v>
      </c>
      <c r="G26">
        <v>0.16666666666666666</v>
      </c>
      <c r="H26">
        <v>2.0833333333333332E-2</v>
      </c>
      <c r="I26">
        <v>0</v>
      </c>
      <c r="J26">
        <v>0</v>
      </c>
      <c r="K26" t="s">
        <v>317</v>
      </c>
      <c r="M26">
        <v>0</v>
      </c>
      <c r="N26">
        <v>0.85185185185185186</v>
      </c>
      <c r="O26">
        <v>0</v>
      </c>
      <c r="P26">
        <v>0.14814814814814814</v>
      </c>
      <c r="Q26">
        <v>0</v>
      </c>
      <c r="R26">
        <v>0</v>
      </c>
      <c r="T26" t="s">
        <v>317</v>
      </c>
      <c r="V26">
        <v>0</v>
      </c>
      <c r="W26">
        <v>0.625</v>
      </c>
      <c r="X26">
        <v>0</v>
      </c>
      <c r="Y26">
        <v>0.25</v>
      </c>
      <c r="Z26">
        <v>0.125</v>
      </c>
      <c r="AA26">
        <v>0</v>
      </c>
      <c r="AC26" t="s">
        <v>318</v>
      </c>
      <c r="AE26">
        <v>0</v>
      </c>
      <c r="AF26">
        <v>0.9</v>
      </c>
      <c r="AG26">
        <v>0</v>
      </c>
      <c r="AH26">
        <v>0.1</v>
      </c>
      <c r="AI26">
        <v>0</v>
      </c>
      <c r="AJ26">
        <v>0</v>
      </c>
      <c r="AL26" t="s">
        <v>317</v>
      </c>
      <c r="AN26">
        <v>0</v>
      </c>
      <c r="AO26">
        <v>0.9</v>
      </c>
      <c r="AP26">
        <v>0</v>
      </c>
      <c r="AQ26">
        <v>0.1</v>
      </c>
      <c r="AR26">
        <v>0</v>
      </c>
      <c r="AS26">
        <v>0</v>
      </c>
      <c r="AU26" t="s">
        <v>317</v>
      </c>
      <c r="AW26">
        <v>0</v>
      </c>
      <c r="AX26">
        <v>0.81921296296296298</v>
      </c>
      <c r="AY26">
        <v>0</v>
      </c>
      <c r="AZ26">
        <v>0.14953703703703702</v>
      </c>
      <c r="BA26">
        <v>3.125E-2</v>
      </c>
      <c r="BB26">
        <v>0</v>
      </c>
      <c r="BD26" t="s">
        <v>317</v>
      </c>
    </row>
    <row r="27" spans="2:56" x14ac:dyDescent="0.4">
      <c r="B27" t="s">
        <v>90</v>
      </c>
      <c r="E27">
        <v>0.44444444444444442</v>
      </c>
      <c r="F27">
        <v>0.1388888888888889</v>
      </c>
      <c r="G27">
        <v>0.19444444444444445</v>
      </c>
      <c r="H27">
        <v>0.1111111111111111</v>
      </c>
      <c r="I27">
        <v>0.1111111111111111</v>
      </c>
      <c r="J27">
        <v>0</v>
      </c>
      <c r="K27" t="s">
        <v>318</v>
      </c>
      <c r="M27">
        <v>0</v>
      </c>
      <c r="N27">
        <v>0.47368421052631576</v>
      </c>
      <c r="O27">
        <v>0.10526315789473684</v>
      </c>
      <c r="P27">
        <v>0.31578947368421051</v>
      </c>
      <c r="Q27">
        <v>5.2631578947368418E-2</v>
      </c>
      <c r="R27">
        <v>5.2631578947368418E-2</v>
      </c>
      <c r="T27" t="s">
        <v>318</v>
      </c>
      <c r="V27">
        <v>0</v>
      </c>
      <c r="W27">
        <v>0.5</v>
      </c>
      <c r="X27">
        <v>0.33333333333333331</v>
      </c>
      <c r="Y27">
        <v>0.375</v>
      </c>
      <c r="Z27">
        <v>0.33333333333333331</v>
      </c>
      <c r="AA27">
        <v>0.33333333333333331</v>
      </c>
      <c r="AC27" t="s">
        <v>318</v>
      </c>
      <c r="AE27">
        <v>0</v>
      </c>
      <c r="AF27">
        <v>0.45454545454545453</v>
      </c>
      <c r="AG27">
        <v>0.18181818181818182</v>
      </c>
      <c r="AH27">
        <v>9.0909090909090912E-2</v>
      </c>
      <c r="AI27">
        <v>9.0909090909090912E-2</v>
      </c>
      <c r="AJ27">
        <v>0.18181818181818182</v>
      </c>
      <c r="AL27" t="s">
        <v>318</v>
      </c>
      <c r="AN27">
        <v>0</v>
      </c>
      <c r="AO27">
        <v>0.66666666666666663</v>
      </c>
      <c r="AP27">
        <v>0</v>
      </c>
      <c r="AQ27">
        <v>0.2</v>
      </c>
      <c r="AR27">
        <v>0.33333333333333331</v>
      </c>
      <c r="AS27">
        <v>0</v>
      </c>
      <c r="AU27" t="s">
        <v>318</v>
      </c>
      <c r="AW27">
        <v>0</v>
      </c>
      <c r="AX27">
        <v>0.39872408293460926</v>
      </c>
      <c r="AY27">
        <v>0.15510366826156299</v>
      </c>
      <c r="AZ27">
        <v>0.10167464114832536</v>
      </c>
      <c r="BA27">
        <v>0.20255183413078148</v>
      </c>
      <c r="BB27">
        <v>0.14194577352472088</v>
      </c>
      <c r="BD27" t="s">
        <v>318</v>
      </c>
    </row>
    <row r="28" spans="2:56" x14ac:dyDescent="0.4">
      <c r="B28" t="s">
        <v>91</v>
      </c>
      <c r="E28">
        <v>0.75</v>
      </c>
      <c r="F28">
        <v>0</v>
      </c>
      <c r="G28">
        <v>0.1875</v>
      </c>
      <c r="H28">
        <v>6.25E-2</v>
      </c>
      <c r="I28">
        <v>0</v>
      </c>
      <c r="J28">
        <v>0</v>
      </c>
      <c r="K28" t="s">
        <v>317</v>
      </c>
      <c r="M28">
        <v>0</v>
      </c>
      <c r="N28">
        <v>0.81481481481481477</v>
      </c>
      <c r="O28">
        <v>0</v>
      </c>
      <c r="P28">
        <v>0.1111111111111111</v>
      </c>
      <c r="Q28">
        <v>7.407407407407407E-2</v>
      </c>
      <c r="R28">
        <v>0</v>
      </c>
      <c r="T28" t="s">
        <v>317</v>
      </c>
      <c r="V28">
        <v>0</v>
      </c>
      <c r="W28">
        <v>0.5</v>
      </c>
      <c r="X28">
        <v>0</v>
      </c>
      <c r="Y28">
        <v>0.375</v>
      </c>
      <c r="Z28">
        <v>0.125</v>
      </c>
      <c r="AA28">
        <v>0</v>
      </c>
      <c r="AC28" t="s">
        <v>318</v>
      </c>
      <c r="AE28">
        <v>0</v>
      </c>
      <c r="AF28">
        <v>0.9</v>
      </c>
      <c r="AG28">
        <v>0</v>
      </c>
      <c r="AH28">
        <v>0.1</v>
      </c>
      <c r="AI28">
        <v>0</v>
      </c>
      <c r="AJ28">
        <v>0</v>
      </c>
      <c r="AL28" t="s">
        <v>317</v>
      </c>
      <c r="AN28">
        <v>0</v>
      </c>
      <c r="AO28">
        <v>0.9</v>
      </c>
      <c r="AP28">
        <v>0</v>
      </c>
      <c r="AQ28">
        <v>0.1</v>
      </c>
      <c r="AR28">
        <v>0</v>
      </c>
      <c r="AS28">
        <v>0</v>
      </c>
      <c r="AU28" t="s">
        <v>317</v>
      </c>
      <c r="AW28">
        <v>0</v>
      </c>
      <c r="AX28">
        <v>0.77870370370370368</v>
      </c>
      <c r="AY28">
        <v>0</v>
      </c>
      <c r="AZ28">
        <v>0.17152777777777778</v>
      </c>
      <c r="BA28">
        <v>4.9768518518518517E-2</v>
      </c>
      <c r="BB28">
        <v>0</v>
      </c>
      <c r="BD28" t="s">
        <v>317</v>
      </c>
    </row>
    <row r="29" spans="2:56" x14ac:dyDescent="0.4">
      <c r="B29" t="s">
        <v>92</v>
      </c>
      <c r="E29">
        <v>0.79591836734693877</v>
      </c>
      <c r="F29">
        <v>0</v>
      </c>
      <c r="G29">
        <v>0.16326530612244897</v>
      </c>
      <c r="H29">
        <v>4.0816326530612242E-2</v>
      </c>
      <c r="I29">
        <v>0</v>
      </c>
      <c r="J29">
        <v>0</v>
      </c>
      <c r="K29" t="s">
        <v>317</v>
      </c>
      <c r="M29">
        <v>0</v>
      </c>
      <c r="N29">
        <v>0.84615384615384615</v>
      </c>
      <c r="O29">
        <v>0</v>
      </c>
      <c r="P29">
        <v>0.15384615384615385</v>
      </c>
      <c r="Q29">
        <v>0</v>
      </c>
      <c r="R29">
        <v>0</v>
      </c>
      <c r="T29" t="s">
        <v>317</v>
      </c>
      <c r="V29">
        <v>0</v>
      </c>
      <c r="W29">
        <v>0.66666666666666663</v>
      </c>
      <c r="X29">
        <v>0</v>
      </c>
      <c r="Y29">
        <v>0.22222222222222221</v>
      </c>
      <c r="Z29">
        <v>0.1111111111111111</v>
      </c>
      <c r="AA29">
        <v>0</v>
      </c>
      <c r="AC29" t="s">
        <v>318</v>
      </c>
      <c r="AE29">
        <v>0</v>
      </c>
      <c r="AF29">
        <v>0.9</v>
      </c>
      <c r="AG29">
        <v>0</v>
      </c>
      <c r="AH29">
        <v>0</v>
      </c>
      <c r="AI29">
        <v>0.1</v>
      </c>
      <c r="AJ29">
        <v>0</v>
      </c>
      <c r="AL29" t="s">
        <v>317</v>
      </c>
      <c r="AN29">
        <v>0</v>
      </c>
      <c r="AO29">
        <v>0.33333333333333331</v>
      </c>
      <c r="AP29">
        <v>0</v>
      </c>
      <c r="AQ29">
        <v>0.66666666666666663</v>
      </c>
      <c r="AR29">
        <v>0</v>
      </c>
      <c r="AS29">
        <v>0</v>
      </c>
      <c r="AU29" t="s">
        <v>318</v>
      </c>
      <c r="AW29">
        <v>0</v>
      </c>
      <c r="AX29">
        <v>0.68653846153846154</v>
      </c>
      <c r="AY29">
        <v>0</v>
      </c>
      <c r="AZ29">
        <v>0.26068376068376065</v>
      </c>
      <c r="BA29">
        <v>5.2777777777777778E-2</v>
      </c>
      <c r="BB29">
        <v>0</v>
      </c>
      <c r="BD29" t="s">
        <v>318</v>
      </c>
    </row>
    <row r="30" spans="2:56" x14ac:dyDescent="0.4">
      <c r="B30" t="s">
        <v>93</v>
      </c>
      <c r="E30">
        <v>0.19444444444444445</v>
      </c>
      <c r="F30">
        <v>0.1111111111111111</v>
      </c>
      <c r="G30">
        <v>0.33333333333333331</v>
      </c>
      <c r="H30">
        <v>0.1388888888888889</v>
      </c>
      <c r="I30">
        <v>0.22222222222222221</v>
      </c>
      <c r="J30">
        <v>0</v>
      </c>
      <c r="K30" t="s">
        <v>318</v>
      </c>
      <c r="M30">
        <v>0</v>
      </c>
      <c r="N30">
        <v>0.31578947368421051</v>
      </c>
      <c r="O30">
        <v>0.15789473684210525</v>
      </c>
      <c r="P30">
        <v>0.26315789473684209</v>
      </c>
      <c r="Q30">
        <v>0.21052631578947367</v>
      </c>
      <c r="R30">
        <v>5.2631578947368418E-2</v>
      </c>
      <c r="T30" t="s">
        <v>318</v>
      </c>
      <c r="V30">
        <v>0</v>
      </c>
      <c r="W30">
        <v>0.125</v>
      </c>
      <c r="X30">
        <v>0</v>
      </c>
      <c r="Y30">
        <v>0.25</v>
      </c>
      <c r="Z30">
        <v>0.25</v>
      </c>
      <c r="AA30">
        <v>1</v>
      </c>
      <c r="AC30" t="s">
        <v>0</v>
      </c>
      <c r="AE30">
        <v>0</v>
      </c>
      <c r="AF30">
        <v>9.0909090909090912E-2</v>
      </c>
      <c r="AG30">
        <v>9.0909090909090912E-2</v>
      </c>
      <c r="AH30">
        <v>0.54545454545454541</v>
      </c>
      <c r="AI30">
        <v>9.0909090909090912E-2</v>
      </c>
      <c r="AJ30">
        <v>0.18181818181818182</v>
      </c>
      <c r="AL30" t="s">
        <v>318</v>
      </c>
      <c r="AN30">
        <v>0</v>
      </c>
      <c r="AO30">
        <v>0.2</v>
      </c>
      <c r="AP30">
        <v>0</v>
      </c>
      <c r="AQ30">
        <v>0.33333333333333331</v>
      </c>
      <c r="AR30">
        <v>0.2</v>
      </c>
      <c r="AS30">
        <v>0.66666666666666663</v>
      </c>
      <c r="AU30" t="s">
        <v>318</v>
      </c>
      <c r="AW30">
        <v>0</v>
      </c>
      <c r="AX30">
        <v>0.10167464114832536</v>
      </c>
      <c r="AY30">
        <v>6.2200956937799042E-2</v>
      </c>
      <c r="AZ30">
        <v>0.28548644338118018</v>
      </c>
      <c r="BA30">
        <v>7.5358851674641153E-2</v>
      </c>
      <c r="BB30">
        <v>0.47527910685805419</v>
      </c>
      <c r="BD30" t="s">
        <v>318</v>
      </c>
    </row>
    <row r="31" spans="2:56" x14ac:dyDescent="0.4">
      <c r="B31" t="s">
        <v>94</v>
      </c>
      <c r="E31">
        <v>0.25</v>
      </c>
      <c r="F31">
        <v>0.25</v>
      </c>
      <c r="G31">
        <v>0.25</v>
      </c>
      <c r="H31">
        <v>5.5555555555555552E-2</v>
      </c>
      <c r="I31">
        <v>0.19444444444444445</v>
      </c>
      <c r="J31">
        <v>0</v>
      </c>
      <c r="K31" t="s">
        <v>318</v>
      </c>
      <c r="M31">
        <v>0</v>
      </c>
      <c r="N31">
        <v>0.42105263157894735</v>
      </c>
      <c r="O31">
        <v>0.26315789473684209</v>
      </c>
      <c r="P31">
        <v>0.26315789473684209</v>
      </c>
      <c r="Q31">
        <v>3.7037037037037035E-2</v>
      </c>
      <c r="R31">
        <v>5.2631578947368418E-2</v>
      </c>
      <c r="T31" t="s">
        <v>318</v>
      </c>
      <c r="V31">
        <v>0</v>
      </c>
      <c r="W31">
        <v>0.125</v>
      </c>
      <c r="X31">
        <v>0</v>
      </c>
      <c r="Y31">
        <v>0.25</v>
      </c>
      <c r="Z31">
        <v>0.375</v>
      </c>
      <c r="AA31">
        <v>1</v>
      </c>
      <c r="AC31" t="s">
        <v>0</v>
      </c>
      <c r="AE31">
        <v>0</v>
      </c>
      <c r="AF31">
        <v>9.0909090909090912E-2</v>
      </c>
      <c r="AG31">
        <v>0.36363636363636365</v>
      </c>
      <c r="AH31">
        <v>0.27272727272727271</v>
      </c>
      <c r="AI31">
        <v>0.18181818181818182</v>
      </c>
      <c r="AJ31">
        <v>9.0909090909090912E-2</v>
      </c>
      <c r="AL31" t="s">
        <v>318</v>
      </c>
      <c r="AN31">
        <v>0</v>
      </c>
      <c r="AO31">
        <v>0.3</v>
      </c>
      <c r="AP31">
        <v>0</v>
      </c>
      <c r="AQ31">
        <v>0.33333333333333331</v>
      </c>
      <c r="AR31">
        <v>0.1</v>
      </c>
      <c r="AS31">
        <v>0.66666666666666663</v>
      </c>
      <c r="AU31" t="s">
        <v>318</v>
      </c>
      <c r="AW31">
        <v>0</v>
      </c>
      <c r="AX31">
        <v>0.12799043062200957</v>
      </c>
      <c r="AY31">
        <v>0.15669856459330145</v>
      </c>
      <c r="AZ31">
        <v>0.217304625199362</v>
      </c>
      <c r="BA31">
        <v>4.5454545454545456E-2</v>
      </c>
      <c r="BB31">
        <v>0.45255183413078148</v>
      </c>
      <c r="BD31" t="s">
        <v>318</v>
      </c>
    </row>
    <row r="32" spans="2:56" x14ac:dyDescent="0.4">
      <c r="B32" t="s">
        <v>95</v>
      </c>
      <c r="E32">
        <v>0.59183673469387754</v>
      </c>
      <c r="F32">
        <v>0.22448979591836735</v>
      </c>
      <c r="G32">
        <v>0.12244897959183673</v>
      </c>
      <c r="H32">
        <v>4.0816326530612242E-2</v>
      </c>
      <c r="I32">
        <v>2.0408163265306121E-2</v>
      </c>
      <c r="J32">
        <v>0</v>
      </c>
      <c r="K32" t="s">
        <v>317</v>
      </c>
      <c r="M32">
        <v>0</v>
      </c>
      <c r="N32">
        <v>0.76923076923076927</v>
      </c>
      <c r="O32">
        <v>0.15384615384615385</v>
      </c>
      <c r="P32">
        <v>7.6923076923076927E-2</v>
      </c>
      <c r="Q32">
        <v>0</v>
      </c>
      <c r="R32">
        <v>0</v>
      </c>
      <c r="T32" t="s">
        <v>317</v>
      </c>
      <c r="V32">
        <v>0</v>
      </c>
      <c r="W32">
        <v>0.22222222222222221</v>
      </c>
      <c r="X32">
        <v>0.22222222222222221</v>
      </c>
      <c r="Y32">
        <v>0.22222222222222221</v>
      </c>
      <c r="Z32">
        <v>0.22222222222222221</v>
      </c>
      <c r="AA32">
        <v>0.1111111111111111</v>
      </c>
      <c r="AC32" t="s">
        <v>318</v>
      </c>
      <c r="AE32">
        <v>0</v>
      </c>
      <c r="AF32">
        <v>0.5</v>
      </c>
      <c r="AG32">
        <v>0.4</v>
      </c>
      <c r="AH32">
        <v>0.1</v>
      </c>
      <c r="AI32">
        <v>0</v>
      </c>
      <c r="AJ32">
        <v>0</v>
      </c>
      <c r="AL32" t="s">
        <v>317</v>
      </c>
      <c r="AN32">
        <v>0</v>
      </c>
      <c r="AO32">
        <v>0.33333333333333331</v>
      </c>
      <c r="AP32">
        <v>0.33333333333333331</v>
      </c>
      <c r="AQ32">
        <v>0.33333333333333331</v>
      </c>
      <c r="AR32">
        <v>0</v>
      </c>
      <c r="AS32">
        <v>0</v>
      </c>
      <c r="AU32" t="s">
        <v>318</v>
      </c>
      <c r="AW32">
        <v>0</v>
      </c>
      <c r="AX32">
        <v>0.45619658119658119</v>
      </c>
      <c r="AY32">
        <v>0.27735042735042736</v>
      </c>
      <c r="AZ32">
        <v>0.18311965811965814</v>
      </c>
      <c r="BA32">
        <v>5.5555555555555552E-2</v>
      </c>
      <c r="BB32">
        <v>2.7777777777777776E-2</v>
      </c>
      <c r="BD32" t="s">
        <v>317</v>
      </c>
    </row>
    <row r="33" spans="2:56" x14ac:dyDescent="0.4">
      <c r="B33" t="s">
        <v>96</v>
      </c>
      <c r="E33">
        <v>0.19444444444444445</v>
      </c>
      <c r="F33">
        <v>0.30555555555555558</v>
      </c>
      <c r="G33">
        <v>0.30555555555555558</v>
      </c>
      <c r="H33">
        <v>0.16666666666666666</v>
      </c>
      <c r="I33">
        <v>2.7777777777777776E-2</v>
      </c>
      <c r="J33">
        <v>0</v>
      </c>
      <c r="K33" t="s">
        <v>318</v>
      </c>
      <c r="M33">
        <v>0</v>
      </c>
      <c r="N33">
        <v>0.26315789473684209</v>
      </c>
      <c r="O33">
        <v>0.31578947368421051</v>
      </c>
      <c r="P33">
        <v>0.26315789473684209</v>
      </c>
      <c r="Q33">
        <v>0.10526315789473684</v>
      </c>
      <c r="R33">
        <v>5.2631578947368418E-2</v>
      </c>
      <c r="T33" t="s">
        <v>318</v>
      </c>
      <c r="V33">
        <v>0</v>
      </c>
      <c r="W33">
        <v>0.125</v>
      </c>
      <c r="X33">
        <v>0.375</v>
      </c>
      <c r="Y33">
        <v>0.33333333333333331</v>
      </c>
      <c r="Z33">
        <v>0.66666666666666663</v>
      </c>
      <c r="AA33">
        <v>0.22222222222222221</v>
      </c>
      <c r="AC33" t="s">
        <v>318</v>
      </c>
      <c r="AE33">
        <v>0</v>
      </c>
      <c r="AF33">
        <v>0.18181818181818182</v>
      </c>
      <c r="AG33">
        <v>0.36363636363636365</v>
      </c>
      <c r="AH33">
        <v>0.36363636363636365</v>
      </c>
      <c r="AI33">
        <v>9.0909090909090912E-2</v>
      </c>
      <c r="AJ33">
        <v>0</v>
      </c>
      <c r="AL33" t="s">
        <v>318</v>
      </c>
      <c r="AN33">
        <v>0</v>
      </c>
      <c r="AO33">
        <v>0.3</v>
      </c>
      <c r="AP33">
        <v>0.33333333333333331</v>
      </c>
      <c r="AQ33">
        <v>0.33333333333333331</v>
      </c>
      <c r="AR33">
        <v>0.33333333333333331</v>
      </c>
      <c r="AS33">
        <v>0</v>
      </c>
      <c r="AU33" t="s">
        <v>318</v>
      </c>
      <c r="AW33">
        <v>0</v>
      </c>
      <c r="AX33">
        <v>0.11124401913875598</v>
      </c>
      <c r="AY33">
        <v>0.25318979266347685</v>
      </c>
      <c r="AZ33">
        <v>0.32336523125996808</v>
      </c>
      <c r="BA33">
        <v>0.29904306220095694</v>
      </c>
      <c r="BB33">
        <v>1.3157894736842105E-2</v>
      </c>
      <c r="BD33" t="s">
        <v>318</v>
      </c>
    </row>
    <row r="34" spans="2:56" x14ac:dyDescent="0.4">
      <c r="B34" t="s">
        <v>97</v>
      </c>
      <c r="E34">
        <v>0.3611111111111111</v>
      </c>
      <c r="F34">
        <v>0.25</v>
      </c>
      <c r="G34">
        <v>0.25</v>
      </c>
      <c r="H34">
        <v>5.5555555555555552E-2</v>
      </c>
      <c r="I34">
        <v>8.3333333333333329E-2</v>
      </c>
      <c r="J34">
        <v>0</v>
      </c>
      <c r="K34" t="s">
        <v>318</v>
      </c>
      <c r="M34">
        <v>0</v>
      </c>
      <c r="N34">
        <v>0.36842105263157893</v>
      </c>
      <c r="O34">
        <v>0.21052631578947367</v>
      </c>
      <c r="P34">
        <v>0.26315789473684209</v>
      </c>
      <c r="Q34">
        <v>5.2631578947368418E-2</v>
      </c>
      <c r="R34">
        <v>0.10526315789473684</v>
      </c>
      <c r="T34" t="s">
        <v>318</v>
      </c>
      <c r="V34">
        <v>0</v>
      </c>
      <c r="W34">
        <v>0.25</v>
      </c>
      <c r="X34">
        <v>0.5</v>
      </c>
      <c r="Y34">
        <v>0.66666666666666663</v>
      </c>
      <c r="Z34">
        <v>0.25</v>
      </c>
      <c r="AA34">
        <v>0.33333333333333331</v>
      </c>
      <c r="AC34" t="s">
        <v>318</v>
      </c>
      <c r="AE34">
        <v>0</v>
      </c>
      <c r="AF34">
        <v>0.45454545454545453</v>
      </c>
      <c r="AG34">
        <v>0.27272727272727271</v>
      </c>
      <c r="AH34">
        <v>0.18181818181818182</v>
      </c>
      <c r="AI34">
        <v>9.0909090909090912E-2</v>
      </c>
      <c r="AJ34">
        <v>0</v>
      </c>
      <c r="AL34" t="s">
        <v>317</v>
      </c>
      <c r="AN34">
        <v>0</v>
      </c>
      <c r="AO34">
        <v>0.33333333333333331</v>
      </c>
      <c r="AP34">
        <v>0.66666666666666663</v>
      </c>
      <c r="AQ34">
        <v>0.1</v>
      </c>
      <c r="AR34">
        <v>0</v>
      </c>
      <c r="AS34">
        <v>0</v>
      </c>
      <c r="AU34" t="s">
        <v>317</v>
      </c>
      <c r="AW34">
        <v>0</v>
      </c>
      <c r="AX34">
        <v>0.28907496012759171</v>
      </c>
      <c r="AY34">
        <v>0.28748006379585322</v>
      </c>
      <c r="AZ34">
        <v>0.27791068580542266</v>
      </c>
      <c r="BA34">
        <v>3.5885167464114832E-2</v>
      </c>
      <c r="BB34">
        <v>0.10964912280701754</v>
      </c>
      <c r="BD34" t="s">
        <v>318</v>
      </c>
    </row>
    <row r="35" spans="2:56" x14ac:dyDescent="0.4">
      <c r="B35" t="s">
        <v>98</v>
      </c>
      <c r="E35">
        <v>0.65306122448979587</v>
      </c>
      <c r="F35">
        <v>0.22448979591836735</v>
      </c>
      <c r="G35">
        <v>0.12244897959183673</v>
      </c>
      <c r="H35">
        <v>0</v>
      </c>
      <c r="I35">
        <v>0</v>
      </c>
      <c r="J35">
        <v>0</v>
      </c>
      <c r="K35" t="s">
        <v>317</v>
      </c>
      <c r="M35">
        <v>0</v>
      </c>
      <c r="N35">
        <v>0.65384615384615385</v>
      </c>
      <c r="O35">
        <v>0.19230769230769232</v>
      </c>
      <c r="P35">
        <v>0.15384615384615385</v>
      </c>
      <c r="Q35">
        <v>0</v>
      </c>
      <c r="R35">
        <v>0</v>
      </c>
      <c r="T35" t="s">
        <v>317</v>
      </c>
      <c r="V35">
        <v>0</v>
      </c>
      <c r="W35">
        <v>0.66666666666666663</v>
      </c>
      <c r="X35">
        <v>0.22222222222222221</v>
      </c>
      <c r="Y35">
        <v>0.1111111111111111</v>
      </c>
      <c r="Z35">
        <v>0</v>
      </c>
      <c r="AA35">
        <v>0</v>
      </c>
      <c r="AC35" t="s">
        <v>317</v>
      </c>
      <c r="AE35">
        <v>0</v>
      </c>
      <c r="AF35">
        <v>0.7</v>
      </c>
      <c r="AG35">
        <v>0.3</v>
      </c>
      <c r="AH35">
        <v>0</v>
      </c>
      <c r="AI35">
        <v>0</v>
      </c>
      <c r="AJ35">
        <v>0</v>
      </c>
      <c r="AL35" t="s">
        <v>317</v>
      </c>
      <c r="AN35">
        <v>0</v>
      </c>
      <c r="AO35">
        <v>0.33333333333333331</v>
      </c>
      <c r="AP35">
        <v>0.33333333333333331</v>
      </c>
      <c r="AQ35">
        <v>0.33333333333333331</v>
      </c>
      <c r="AR35">
        <v>0</v>
      </c>
      <c r="AS35">
        <v>0</v>
      </c>
      <c r="AU35" t="s">
        <v>318</v>
      </c>
      <c r="AW35">
        <v>0</v>
      </c>
      <c r="AX35">
        <v>0.58846153846153848</v>
      </c>
      <c r="AY35">
        <v>0.26196581196581192</v>
      </c>
      <c r="AZ35">
        <v>0.14957264957264957</v>
      </c>
      <c r="BA35">
        <v>0</v>
      </c>
      <c r="BB35">
        <v>0</v>
      </c>
      <c r="BD35" t="s">
        <v>317</v>
      </c>
    </row>
    <row r="36" spans="2:56" x14ac:dyDescent="0.4">
      <c r="B36" t="s">
        <v>99</v>
      </c>
      <c r="E36">
        <v>0.69387755102040816</v>
      </c>
      <c r="F36">
        <v>0.24489795918367346</v>
      </c>
      <c r="G36">
        <v>6.1224489795918366E-2</v>
      </c>
      <c r="H36">
        <v>0</v>
      </c>
      <c r="I36">
        <v>0</v>
      </c>
      <c r="J36">
        <v>0</v>
      </c>
      <c r="K36" t="s">
        <v>317</v>
      </c>
      <c r="M36">
        <v>0</v>
      </c>
      <c r="N36">
        <v>0.69230769230769229</v>
      </c>
      <c r="O36">
        <v>0.26923076923076922</v>
      </c>
      <c r="P36">
        <v>3.8461538461538464E-2</v>
      </c>
      <c r="Q36">
        <v>0</v>
      </c>
      <c r="R36">
        <v>0</v>
      </c>
      <c r="T36" t="s">
        <v>317</v>
      </c>
      <c r="V36">
        <v>0</v>
      </c>
      <c r="W36">
        <v>0.77777777777777779</v>
      </c>
      <c r="X36">
        <v>0.1111111111111111</v>
      </c>
      <c r="Y36">
        <v>0.1111111111111111</v>
      </c>
      <c r="Z36">
        <v>0</v>
      </c>
      <c r="AA36">
        <v>0</v>
      </c>
      <c r="AC36" t="s">
        <v>317</v>
      </c>
      <c r="AE36">
        <v>0</v>
      </c>
      <c r="AF36">
        <v>0.8</v>
      </c>
      <c r="AG36">
        <v>0.2</v>
      </c>
      <c r="AH36">
        <v>0</v>
      </c>
      <c r="AI36">
        <v>0</v>
      </c>
      <c r="AJ36">
        <v>0</v>
      </c>
      <c r="AL36" t="s">
        <v>317</v>
      </c>
      <c r="AN36">
        <v>0</v>
      </c>
      <c r="AO36">
        <v>0</v>
      </c>
      <c r="AP36">
        <v>0.66666666666666663</v>
      </c>
      <c r="AQ36">
        <v>0.33333333333333331</v>
      </c>
      <c r="AR36">
        <v>0</v>
      </c>
      <c r="AS36">
        <v>0</v>
      </c>
      <c r="AU36" t="s">
        <v>318</v>
      </c>
      <c r="AW36">
        <v>0</v>
      </c>
      <c r="AX36">
        <v>0.5675213675213675</v>
      </c>
      <c r="AY36">
        <v>0.31175213675213675</v>
      </c>
      <c r="AZ36">
        <v>0.12072649572649571</v>
      </c>
      <c r="BA36">
        <v>0</v>
      </c>
      <c r="BB36">
        <v>0</v>
      </c>
      <c r="BD36" t="s">
        <v>317</v>
      </c>
    </row>
    <row r="37" spans="2:56" x14ac:dyDescent="0.4">
      <c r="B37" t="s">
        <v>100</v>
      </c>
      <c r="E37">
        <v>0.61224489795918369</v>
      </c>
      <c r="F37">
        <v>0.20408163265306123</v>
      </c>
      <c r="G37">
        <v>0.14285714285714285</v>
      </c>
      <c r="H37">
        <v>4.0816326530612242E-2</v>
      </c>
      <c r="I37">
        <v>0</v>
      </c>
      <c r="J37">
        <v>0</v>
      </c>
      <c r="K37" t="s">
        <v>317</v>
      </c>
      <c r="M37">
        <v>0</v>
      </c>
      <c r="N37">
        <v>0.69230769230769229</v>
      </c>
      <c r="O37">
        <v>0.19230769230769232</v>
      </c>
      <c r="P37">
        <v>0.11538461538461539</v>
      </c>
      <c r="Q37">
        <v>0</v>
      </c>
      <c r="R37">
        <v>0</v>
      </c>
      <c r="T37" t="s">
        <v>317</v>
      </c>
      <c r="V37">
        <v>0</v>
      </c>
      <c r="W37">
        <v>0.33333333333333331</v>
      </c>
      <c r="X37">
        <v>0.22222222222222221</v>
      </c>
      <c r="Y37">
        <v>0.33333333333333331</v>
      </c>
      <c r="Z37">
        <v>0.1111111111111111</v>
      </c>
      <c r="AA37">
        <v>0</v>
      </c>
      <c r="AC37" t="s">
        <v>318</v>
      </c>
      <c r="AE37">
        <v>0</v>
      </c>
      <c r="AF37">
        <v>0.7</v>
      </c>
      <c r="AG37">
        <v>0.2</v>
      </c>
      <c r="AH37">
        <v>0.1</v>
      </c>
      <c r="AI37">
        <v>0</v>
      </c>
      <c r="AJ37">
        <v>0</v>
      </c>
      <c r="AL37" t="s">
        <v>317</v>
      </c>
      <c r="AN37">
        <v>0</v>
      </c>
      <c r="AO37">
        <v>0.33333333333333331</v>
      </c>
      <c r="AP37">
        <v>0.33333333333333331</v>
      </c>
      <c r="AQ37">
        <v>0</v>
      </c>
      <c r="AR37">
        <v>0.33333333333333331</v>
      </c>
      <c r="AS37">
        <v>0</v>
      </c>
      <c r="AU37" t="s">
        <v>318</v>
      </c>
      <c r="AW37">
        <v>0</v>
      </c>
      <c r="AX37">
        <v>0.51474358974358969</v>
      </c>
      <c r="AY37">
        <v>0.23696581196581196</v>
      </c>
      <c r="AZ37">
        <v>0.13717948717948716</v>
      </c>
      <c r="BA37">
        <v>0.1111111111111111</v>
      </c>
      <c r="BB37">
        <v>0</v>
      </c>
      <c r="BD37" t="s">
        <v>317</v>
      </c>
    </row>
    <row r="38" spans="2:56" x14ac:dyDescent="0.4">
      <c r="B38" t="s">
        <v>101</v>
      </c>
      <c r="E38">
        <v>0.22222222222222221</v>
      </c>
      <c r="F38">
        <v>0.1111111111111111</v>
      </c>
      <c r="G38">
        <v>0.33333333333333331</v>
      </c>
      <c r="H38">
        <v>0.22222222222222221</v>
      </c>
      <c r="I38">
        <v>0.1111111111111111</v>
      </c>
      <c r="J38">
        <v>0</v>
      </c>
      <c r="K38" t="s">
        <v>318</v>
      </c>
      <c r="M38">
        <v>0</v>
      </c>
      <c r="N38">
        <v>0.26315789473684209</v>
      </c>
      <c r="O38">
        <v>0.15789473684210525</v>
      </c>
      <c r="P38">
        <v>0.31578947368421051</v>
      </c>
      <c r="Q38">
        <v>0.21052631578947367</v>
      </c>
      <c r="R38">
        <v>5.2631578947368418E-2</v>
      </c>
      <c r="T38" t="s">
        <v>318</v>
      </c>
      <c r="V38">
        <v>0</v>
      </c>
      <c r="W38">
        <v>0</v>
      </c>
      <c r="X38">
        <v>0.1111111111111111</v>
      </c>
      <c r="Y38">
        <v>0.33333333333333331</v>
      </c>
      <c r="Z38">
        <v>0.33333333333333331</v>
      </c>
      <c r="AA38">
        <v>0.33333333333333331</v>
      </c>
      <c r="AC38" t="s">
        <v>318</v>
      </c>
      <c r="AE38">
        <v>0</v>
      </c>
      <c r="AF38">
        <v>0.27272727272727271</v>
      </c>
      <c r="AG38">
        <v>0.2</v>
      </c>
      <c r="AH38">
        <v>0.36363636363636365</v>
      </c>
      <c r="AI38">
        <v>0.27272727272727271</v>
      </c>
      <c r="AJ38">
        <v>9.0909090909090912E-2</v>
      </c>
      <c r="AL38" t="s">
        <v>318</v>
      </c>
      <c r="AN38">
        <v>0</v>
      </c>
      <c r="AO38">
        <v>0.2</v>
      </c>
      <c r="AP38">
        <v>0.33333333333333331</v>
      </c>
      <c r="AQ38">
        <v>0.33333333333333331</v>
      </c>
      <c r="AR38">
        <v>0.1</v>
      </c>
      <c r="AS38">
        <v>0.33333333333333331</v>
      </c>
      <c r="AU38" t="s">
        <v>318</v>
      </c>
      <c r="AW38">
        <v>0</v>
      </c>
      <c r="AX38">
        <v>0.13397129186602869</v>
      </c>
      <c r="AY38">
        <v>0.12280701754385964</v>
      </c>
      <c r="AZ38">
        <v>0.33652312599681017</v>
      </c>
      <c r="BA38">
        <v>0.20414673046251991</v>
      </c>
      <c r="BB38">
        <v>0.20255183413078148</v>
      </c>
      <c r="BD38" t="s">
        <v>318</v>
      </c>
    </row>
    <row r="39" spans="2:56" x14ac:dyDescent="0.4">
      <c r="B39" t="s">
        <v>102</v>
      </c>
      <c r="E39">
        <v>0.1111111111111111</v>
      </c>
      <c r="F39">
        <v>0.27777777777777779</v>
      </c>
      <c r="G39">
        <v>0.3611111111111111</v>
      </c>
      <c r="H39">
        <v>0.1111111111111111</v>
      </c>
      <c r="I39">
        <v>0.1388888888888889</v>
      </c>
      <c r="J39">
        <v>0</v>
      </c>
      <c r="K39" t="s">
        <v>318</v>
      </c>
      <c r="M39">
        <v>0</v>
      </c>
      <c r="N39">
        <v>0.21052631578947367</v>
      </c>
      <c r="O39">
        <v>0.21052631578947367</v>
      </c>
      <c r="P39">
        <v>0.36842105263157893</v>
      </c>
      <c r="Q39">
        <v>0.15789473684210525</v>
      </c>
      <c r="R39">
        <v>5.2631578947368418E-2</v>
      </c>
      <c r="T39" t="s">
        <v>318</v>
      </c>
      <c r="V39">
        <v>0</v>
      </c>
      <c r="W39">
        <v>0.1111111111111111</v>
      </c>
      <c r="X39">
        <v>0</v>
      </c>
      <c r="Y39">
        <v>0.33333333333333331</v>
      </c>
      <c r="Z39">
        <v>0.375</v>
      </c>
      <c r="AA39">
        <v>0.66666666666666663</v>
      </c>
      <c r="AC39" t="s">
        <v>318</v>
      </c>
      <c r="AE39">
        <v>0</v>
      </c>
      <c r="AF39">
        <v>0.1</v>
      </c>
      <c r="AG39">
        <v>0.45454545454545453</v>
      </c>
      <c r="AH39">
        <v>0.36363636363636365</v>
      </c>
      <c r="AI39">
        <v>9.0909090909090912E-2</v>
      </c>
      <c r="AJ39">
        <v>9.0909090909090912E-2</v>
      </c>
      <c r="AL39" t="s">
        <v>318</v>
      </c>
      <c r="AN39">
        <v>0</v>
      </c>
      <c r="AO39">
        <v>0.1</v>
      </c>
      <c r="AP39">
        <v>0.33333333333333331</v>
      </c>
      <c r="AQ39">
        <v>0.33333333333333331</v>
      </c>
      <c r="AR39">
        <v>0.1</v>
      </c>
      <c r="AS39">
        <v>0.33333333333333331</v>
      </c>
      <c r="AU39" t="s">
        <v>318</v>
      </c>
      <c r="AW39">
        <v>0</v>
      </c>
      <c r="AX39">
        <v>5.2631578947368418E-2</v>
      </c>
      <c r="AY39">
        <v>0.24960127591706538</v>
      </c>
      <c r="AZ39">
        <v>0.34968102073365231</v>
      </c>
      <c r="BA39">
        <v>6.2200956937799042E-2</v>
      </c>
      <c r="BB39">
        <v>0.28588516746411485</v>
      </c>
      <c r="BD39" t="s">
        <v>318</v>
      </c>
    </row>
    <row r="40" spans="2:56" x14ac:dyDescent="0.4">
      <c r="B40" t="s">
        <v>103</v>
      </c>
      <c r="E40">
        <v>5.5555555555555552E-2</v>
      </c>
      <c r="F40">
        <v>0.22222222222222221</v>
      </c>
      <c r="G40">
        <v>0.3888888888888889</v>
      </c>
      <c r="H40">
        <v>0.22222222222222221</v>
      </c>
      <c r="I40">
        <v>0.1111111111111111</v>
      </c>
      <c r="J40">
        <v>0</v>
      </c>
      <c r="K40" t="s">
        <v>318</v>
      </c>
      <c r="M40">
        <v>0</v>
      </c>
      <c r="N40">
        <v>0.10526315789473684</v>
      </c>
      <c r="O40">
        <v>0.21052631578947367</v>
      </c>
      <c r="P40">
        <v>0.42105263157894735</v>
      </c>
      <c r="Q40">
        <v>0.26315789473684209</v>
      </c>
      <c r="R40">
        <v>0.14814814814814814</v>
      </c>
      <c r="T40" t="s">
        <v>318</v>
      </c>
      <c r="V40">
        <v>0</v>
      </c>
      <c r="W40">
        <v>0.125</v>
      </c>
      <c r="X40">
        <v>0.25</v>
      </c>
      <c r="Y40">
        <v>0.33333333333333331</v>
      </c>
      <c r="Z40">
        <v>0.33333333333333331</v>
      </c>
      <c r="AA40">
        <v>0.66666666666666663</v>
      </c>
      <c r="AC40" t="s">
        <v>0</v>
      </c>
      <c r="AE40">
        <v>0</v>
      </c>
      <c r="AF40">
        <v>0.2</v>
      </c>
      <c r="AG40">
        <v>0.36363636363636365</v>
      </c>
      <c r="AH40">
        <v>0.36363636363636365</v>
      </c>
      <c r="AI40">
        <v>0.18181818181818182</v>
      </c>
      <c r="AJ40">
        <v>9.0909090909090912E-2</v>
      </c>
      <c r="AL40" t="s">
        <v>318</v>
      </c>
      <c r="AN40">
        <v>0</v>
      </c>
      <c r="AO40">
        <v>0.2</v>
      </c>
      <c r="AP40">
        <v>0.2</v>
      </c>
      <c r="AQ40">
        <v>0.66666666666666663</v>
      </c>
      <c r="AR40">
        <v>0.1</v>
      </c>
      <c r="AS40">
        <v>0.33333333333333331</v>
      </c>
      <c r="AU40" t="s">
        <v>318</v>
      </c>
      <c r="AW40">
        <v>0</v>
      </c>
      <c r="AX40">
        <v>2.6315789473684209E-2</v>
      </c>
      <c r="AY40">
        <v>0.14354066985645933</v>
      </c>
      <c r="AZ40">
        <v>0.36283891547049441</v>
      </c>
      <c r="BA40">
        <v>0.19457735247208929</v>
      </c>
      <c r="BB40">
        <v>0.27272727272727271</v>
      </c>
      <c r="BD40" t="s">
        <v>318</v>
      </c>
    </row>
    <row r="41" spans="2:56" x14ac:dyDescent="0.4">
      <c r="B41" t="s">
        <v>104</v>
      </c>
      <c r="E41">
        <v>0.38775510204081631</v>
      </c>
      <c r="F41">
        <v>0.38775510204081631</v>
      </c>
      <c r="G41">
        <v>0.16326530612244897</v>
      </c>
      <c r="H41">
        <v>6.1224489795918366E-2</v>
      </c>
      <c r="I41">
        <v>0</v>
      </c>
      <c r="J41">
        <v>0</v>
      </c>
      <c r="K41" t="s">
        <v>317</v>
      </c>
      <c r="M41">
        <v>0</v>
      </c>
      <c r="N41">
        <v>0.30769230769230771</v>
      </c>
      <c r="O41">
        <v>0.5</v>
      </c>
      <c r="P41">
        <v>0.15384615384615385</v>
      </c>
      <c r="Q41">
        <v>3.8461538461538464E-2</v>
      </c>
      <c r="R41">
        <v>0</v>
      </c>
      <c r="T41" t="s">
        <v>317</v>
      </c>
      <c r="V41">
        <v>0</v>
      </c>
      <c r="W41">
        <v>0.22222222222222221</v>
      </c>
      <c r="X41">
        <v>0.44444444444444442</v>
      </c>
      <c r="Y41">
        <v>0.1111111111111111</v>
      </c>
      <c r="Z41">
        <v>0.22222222222222221</v>
      </c>
      <c r="AA41">
        <v>0</v>
      </c>
      <c r="AC41" t="s">
        <v>318</v>
      </c>
      <c r="AE41">
        <v>0</v>
      </c>
      <c r="AF41">
        <v>0.7</v>
      </c>
      <c r="AG41">
        <v>0.2</v>
      </c>
      <c r="AH41">
        <v>0.1</v>
      </c>
      <c r="AI41">
        <v>0</v>
      </c>
      <c r="AJ41">
        <v>0</v>
      </c>
      <c r="AL41" t="s">
        <v>317</v>
      </c>
      <c r="AN41">
        <v>0</v>
      </c>
      <c r="AO41">
        <v>0.33333333333333331</v>
      </c>
      <c r="AP41">
        <v>0</v>
      </c>
      <c r="AQ41">
        <v>0.66666666666666663</v>
      </c>
      <c r="AR41">
        <v>0</v>
      </c>
      <c r="AS41">
        <v>0</v>
      </c>
      <c r="AU41" t="s">
        <v>318</v>
      </c>
      <c r="AW41">
        <v>0</v>
      </c>
      <c r="AX41">
        <v>0.39081196581196581</v>
      </c>
      <c r="AY41">
        <v>0.28611111111111109</v>
      </c>
      <c r="AZ41">
        <v>0.25790598290598288</v>
      </c>
      <c r="BA41">
        <v>6.5170940170940161E-2</v>
      </c>
      <c r="BB41">
        <v>0</v>
      </c>
      <c r="BD41" t="s">
        <v>318</v>
      </c>
    </row>
    <row r="42" spans="2:56" x14ac:dyDescent="0.4">
      <c r="B42" t="s">
        <v>105</v>
      </c>
      <c r="E42">
        <v>0.38775510204081631</v>
      </c>
      <c r="F42">
        <v>0.36734693877551022</v>
      </c>
      <c r="G42">
        <v>0.16326530612244897</v>
      </c>
      <c r="H42">
        <v>6.1224489795918366E-2</v>
      </c>
      <c r="I42">
        <v>2.0408163265306121E-2</v>
      </c>
      <c r="J42">
        <v>0</v>
      </c>
      <c r="K42" t="s">
        <v>317</v>
      </c>
      <c r="M42">
        <v>0</v>
      </c>
      <c r="N42">
        <v>0.30769230769230771</v>
      </c>
      <c r="O42">
        <v>0.46153846153846156</v>
      </c>
      <c r="P42">
        <v>0.15384615384615385</v>
      </c>
      <c r="Q42">
        <v>7.6923076923076927E-2</v>
      </c>
      <c r="R42">
        <v>0</v>
      </c>
      <c r="T42" t="s">
        <v>317</v>
      </c>
      <c r="V42">
        <v>0</v>
      </c>
      <c r="W42">
        <v>0.22222222222222221</v>
      </c>
      <c r="X42">
        <v>0.44444444444444442</v>
      </c>
      <c r="Y42">
        <v>0.1111111111111111</v>
      </c>
      <c r="Z42">
        <v>0.1111111111111111</v>
      </c>
      <c r="AA42">
        <v>0.1111111111111111</v>
      </c>
      <c r="AC42" t="s">
        <v>318</v>
      </c>
      <c r="AE42">
        <v>0</v>
      </c>
      <c r="AF42">
        <v>0.7</v>
      </c>
      <c r="AG42">
        <v>0.2</v>
      </c>
      <c r="AH42">
        <v>0.1</v>
      </c>
      <c r="AI42">
        <v>0</v>
      </c>
      <c r="AJ42">
        <v>0</v>
      </c>
      <c r="AL42" t="s">
        <v>317</v>
      </c>
      <c r="AN42">
        <v>0</v>
      </c>
      <c r="AO42">
        <v>0.33333333333333331</v>
      </c>
      <c r="AP42">
        <v>0</v>
      </c>
      <c r="AQ42">
        <v>0.66666666666666663</v>
      </c>
      <c r="AR42">
        <v>0</v>
      </c>
      <c r="AS42">
        <v>0</v>
      </c>
      <c r="AU42" t="s">
        <v>318</v>
      </c>
      <c r="AW42">
        <v>0</v>
      </c>
      <c r="AX42">
        <v>0.39081196581196581</v>
      </c>
      <c r="AY42">
        <v>0.27649572649572651</v>
      </c>
      <c r="AZ42">
        <v>0.25790598290598288</v>
      </c>
      <c r="BA42">
        <v>4.7008547008547008E-2</v>
      </c>
      <c r="BB42">
        <v>2.7777777777777776E-2</v>
      </c>
      <c r="BD42" t="s">
        <v>318</v>
      </c>
    </row>
    <row r="43" spans="2:56" x14ac:dyDescent="0.4">
      <c r="B43" t="s">
        <v>106</v>
      </c>
      <c r="E43">
        <v>0.1111111111111111</v>
      </c>
      <c r="F43">
        <v>0.16666666666666666</v>
      </c>
      <c r="G43">
        <v>0.22222222222222221</v>
      </c>
      <c r="H43">
        <v>0.30555555555555558</v>
      </c>
      <c r="I43">
        <v>0.19444444444444445</v>
      </c>
      <c r="J43">
        <v>0</v>
      </c>
      <c r="K43" t="s">
        <v>318</v>
      </c>
      <c r="M43">
        <v>0</v>
      </c>
      <c r="N43">
        <v>5.2631578947368418E-2</v>
      </c>
      <c r="O43">
        <v>0.31578947368421051</v>
      </c>
      <c r="P43">
        <v>0.10526315789473684</v>
      </c>
      <c r="Q43">
        <v>0.36842105263157893</v>
      </c>
      <c r="R43">
        <v>0.15789473684210525</v>
      </c>
      <c r="T43" t="s">
        <v>318</v>
      </c>
      <c r="V43">
        <v>0</v>
      </c>
      <c r="W43">
        <v>0</v>
      </c>
      <c r="X43">
        <v>0.125</v>
      </c>
      <c r="Y43">
        <v>0.33333333333333331</v>
      </c>
      <c r="Z43">
        <v>0.33333333333333331</v>
      </c>
      <c r="AA43">
        <v>0.33333333333333331</v>
      </c>
      <c r="AC43" t="s">
        <v>318</v>
      </c>
      <c r="AE43">
        <v>0</v>
      </c>
      <c r="AF43">
        <v>0.18181818181818182</v>
      </c>
      <c r="AG43">
        <v>0.1</v>
      </c>
      <c r="AH43">
        <v>0.36363636363636365</v>
      </c>
      <c r="AI43">
        <v>0.27272727272727271</v>
      </c>
      <c r="AJ43">
        <v>0.18181818181818182</v>
      </c>
      <c r="AL43" t="s">
        <v>318</v>
      </c>
      <c r="AN43">
        <v>0</v>
      </c>
      <c r="AO43">
        <v>0.33333333333333331</v>
      </c>
      <c r="AP43">
        <v>0.1</v>
      </c>
      <c r="AQ43">
        <v>0.33333333333333331</v>
      </c>
      <c r="AR43">
        <v>0.33333333333333331</v>
      </c>
      <c r="AS43">
        <v>0.33333333333333331</v>
      </c>
      <c r="AU43" t="s">
        <v>318</v>
      </c>
      <c r="AW43">
        <v>0</v>
      </c>
      <c r="AX43">
        <v>0.14194577352472088</v>
      </c>
      <c r="AY43">
        <v>7.8947368421052627E-2</v>
      </c>
      <c r="AZ43">
        <v>0.28389154704944175</v>
      </c>
      <c r="BA43">
        <v>0.24362041467304624</v>
      </c>
      <c r="BB43">
        <v>0.25159489633173843</v>
      </c>
      <c r="BD43" t="s">
        <v>318</v>
      </c>
    </row>
    <row r="44" spans="2:56" x14ac:dyDescent="0.4">
      <c r="B44" t="s">
        <v>107</v>
      </c>
      <c r="E44">
        <v>0.27083333333333331</v>
      </c>
      <c r="F44">
        <v>0.58333333333333337</v>
      </c>
      <c r="G44">
        <v>8.3333333333333329E-2</v>
      </c>
      <c r="H44">
        <v>4.1666666666666664E-2</v>
      </c>
      <c r="I44">
        <v>2.0833333333333332E-2</v>
      </c>
      <c r="J44">
        <v>0</v>
      </c>
      <c r="K44" t="s">
        <v>317</v>
      </c>
      <c r="M44">
        <v>0</v>
      </c>
      <c r="N44">
        <v>0.33333333333333331</v>
      </c>
      <c r="O44">
        <v>0.48148148148148145</v>
      </c>
      <c r="P44">
        <v>0.1111111111111111</v>
      </c>
      <c r="Q44">
        <v>7.407407407407407E-2</v>
      </c>
      <c r="R44">
        <v>0</v>
      </c>
      <c r="T44" t="s">
        <v>317</v>
      </c>
      <c r="V44">
        <v>0</v>
      </c>
      <c r="W44">
        <v>0.125</v>
      </c>
      <c r="X44">
        <v>0.875</v>
      </c>
      <c r="Y44">
        <v>0</v>
      </c>
      <c r="Z44">
        <v>0</v>
      </c>
      <c r="AA44">
        <v>0</v>
      </c>
      <c r="AC44" t="s">
        <v>317</v>
      </c>
      <c r="AE44">
        <v>0</v>
      </c>
      <c r="AF44">
        <v>0.3</v>
      </c>
      <c r="AG44">
        <v>0.6</v>
      </c>
      <c r="AH44">
        <v>0.1</v>
      </c>
      <c r="AI44">
        <v>0</v>
      </c>
      <c r="AJ44">
        <v>0</v>
      </c>
      <c r="AL44" t="s">
        <v>317</v>
      </c>
      <c r="AN44">
        <v>0</v>
      </c>
      <c r="AO44">
        <v>0.3</v>
      </c>
      <c r="AP44">
        <v>0.6</v>
      </c>
      <c r="AQ44">
        <v>0.1</v>
      </c>
      <c r="AR44">
        <v>0</v>
      </c>
      <c r="AS44">
        <v>0</v>
      </c>
      <c r="AU44" t="s">
        <v>317</v>
      </c>
      <c r="AW44">
        <v>0</v>
      </c>
      <c r="AX44">
        <v>0.26458333333333334</v>
      </c>
      <c r="AY44">
        <v>0.63912037037037039</v>
      </c>
      <c r="AZ44">
        <v>7.7777777777777779E-2</v>
      </c>
      <c r="BA44">
        <v>1.8518518518518517E-2</v>
      </c>
      <c r="BB44">
        <v>0</v>
      </c>
      <c r="BD44" t="s">
        <v>317</v>
      </c>
    </row>
    <row r="45" spans="2:56" x14ac:dyDescent="0.4">
      <c r="B45" t="s">
        <v>108</v>
      </c>
      <c r="E45">
        <v>8.3333333333333329E-2</v>
      </c>
      <c r="F45">
        <v>0.1388888888888889</v>
      </c>
      <c r="G45">
        <v>0.5</v>
      </c>
      <c r="H45">
        <v>0.19444444444444445</v>
      </c>
      <c r="I45">
        <v>8.3333333333333329E-2</v>
      </c>
      <c r="J45">
        <v>0</v>
      </c>
      <c r="K45" t="s">
        <v>318</v>
      </c>
      <c r="M45">
        <v>0</v>
      </c>
      <c r="N45">
        <v>0.10526315789473684</v>
      </c>
      <c r="O45">
        <v>0.10526315789473684</v>
      </c>
      <c r="P45">
        <v>0.52631578947368418</v>
      </c>
      <c r="Q45">
        <v>0.21052631578947367</v>
      </c>
      <c r="R45">
        <v>5.2631578947368418E-2</v>
      </c>
      <c r="T45" t="s">
        <v>318</v>
      </c>
      <c r="V45">
        <v>0</v>
      </c>
      <c r="W45">
        <v>0.125</v>
      </c>
      <c r="X45">
        <v>0.125</v>
      </c>
      <c r="Y45">
        <v>0.125</v>
      </c>
      <c r="Z45">
        <v>0.66666666666666663</v>
      </c>
      <c r="AA45">
        <v>0.33333333333333331</v>
      </c>
      <c r="AC45" t="s">
        <v>0</v>
      </c>
      <c r="AE45">
        <v>0</v>
      </c>
      <c r="AF45">
        <v>9.0909090909090912E-2</v>
      </c>
      <c r="AG45">
        <v>0.18181818181818182</v>
      </c>
      <c r="AH45">
        <v>0.63636363636363635</v>
      </c>
      <c r="AI45">
        <v>9.0909090909090912E-2</v>
      </c>
      <c r="AJ45">
        <v>0</v>
      </c>
      <c r="AL45" t="s">
        <v>318</v>
      </c>
      <c r="AN45">
        <v>0</v>
      </c>
      <c r="AO45">
        <v>0.1</v>
      </c>
      <c r="AP45">
        <v>0.33333333333333331</v>
      </c>
      <c r="AQ45">
        <v>0.33333333333333331</v>
      </c>
      <c r="AR45">
        <v>0</v>
      </c>
      <c r="AS45">
        <v>0.33333333333333331</v>
      </c>
      <c r="AU45" t="s">
        <v>318</v>
      </c>
      <c r="AW45">
        <v>0</v>
      </c>
      <c r="AX45">
        <v>4.9043062200956937E-2</v>
      </c>
      <c r="AY45">
        <v>0.15510366826156299</v>
      </c>
      <c r="AZ45">
        <v>0.37400318979266345</v>
      </c>
      <c r="BA45">
        <v>0.24202551834130781</v>
      </c>
      <c r="BB45">
        <v>0.17982456140350878</v>
      </c>
      <c r="BD45" t="s">
        <v>318</v>
      </c>
    </row>
    <row r="46" spans="2:56" x14ac:dyDescent="0.4"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T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C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L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U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D46">
        <v>0</v>
      </c>
    </row>
    <row r="47" spans="2:56" x14ac:dyDescent="0.4">
      <c r="B47" t="s">
        <v>109</v>
      </c>
      <c r="E47">
        <v>0.93877551020408168</v>
      </c>
      <c r="F47">
        <v>6.1224489795918366E-2</v>
      </c>
      <c r="G47">
        <v>0</v>
      </c>
      <c r="H47">
        <v>0</v>
      </c>
      <c r="I47">
        <v>0</v>
      </c>
      <c r="J47">
        <v>0</v>
      </c>
      <c r="K47" t="s">
        <v>317</v>
      </c>
      <c r="M47">
        <v>0</v>
      </c>
      <c r="N47">
        <v>0.92307692307692313</v>
      </c>
      <c r="O47">
        <v>7.6923076923076927E-2</v>
      </c>
      <c r="P47">
        <v>0</v>
      </c>
      <c r="Q47">
        <v>0</v>
      </c>
      <c r="R47">
        <v>0</v>
      </c>
      <c r="T47" t="s">
        <v>317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C47" t="s">
        <v>317</v>
      </c>
      <c r="AE47">
        <v>0</v>
      </c>
      <c r="AF47">
        <v>0.9</v>
      </c>
      <c r="AG47">
        <v>0.1</v>
      </c>
      <c r="AH47">
        <v>0</v>
      </c>
      <c r="AI47">
        <v>0</v>
      </c>
      <c r="AJ47">
        <v>0</v>
      </c>
      <c r="AL47" t="s">
        <v>317</v>
      </c>
      <c r="AN47">
        <v>0</v>
      </c>
      <c r="AO47">
        <v>1</v>
      </c>
      <c r="AP47">
        <v>0</v>
      </c>
      <c r="AQ47">
        <v>0</v>
      </c>
      <c r="AR47">
        <v>0</v>
      </c>
      <c r="AS47">
        <v>0</v>
      </c>
      <c r="AU47" t="s">
        <v>317</v>
      </c>
      <c r="AW47">
        <v>0</v>
      </c>
      <c r="AX47">
        <v>0.95576923076923082</v>
      </c>
      <c r="AY47">
        <v>4.4230769230769233E-2</v>
      </c>
      <c r="AZ47">
        <v>0</v>
      </c>
      <c r="BA47">
        <v>0</v>
      </c>
      <c r="BB47">
        <v>0</v>
      </c>
      <c r="BD47" t="s">
        <v>317</v>
      </c>
    </row>
    <row r="48" spans="2:56" x14ac:dyDescent="0.4">
      <c r="B48" t="s">
        <v>110</v>
      </c>
      <c r="E48">
        <v>0.91836734693877553</v>
      </c>
      <c r="F48">
        <v>6.1224489795918366E-2</v>
      </c>
      <c r="G48">
        <v>2.0408163265306121E-2</v>
      </c>
      <c r="H48">
        <v>0</v>
      </c>
      <c r="I48">
        <v>0</v>
      </c>
      <c r="J48">
        <v>0</v>
      </c>
      <c r="K48" t="s">
        <v>317</v>
      </c>
      <c r="M48">
        <v>0</v>
      </c>
      <c r="N48">
        <v>0.88461538461538458</v>
      </c>
      <c r="O48">
        <v>7.6923076923076927E-2</v>
      </c>
      <c r="P48">
        <v>3.8461538461538464E-2</v>
      </c>
      <c r="Q48">
        <v>0</v>
      </c>
      <c r="R48">
        <v>0</v>
      </c>
      <c r="T48" t="s">
        <v>317</v>
      </c>
      <c r="V48">
        <v>0</v>
      </c>
      <c r="W48">
        <v>1</v>
      </c>
      <c r="X48">
        <v>0</v>
      </c>
      <c r="Y48">
        <v>0</v>
      </c>
      <c r="Z48">
        <v>0</v>
      </c>
      <c r="AA48">
        <v>0</v>
      </c>
      <c r="AC48" t="s">
        <v>317</v>
      </c>
      <c r="AE48">
        <v>0</v>
      </c>
      <c r="AF48">
        <v>0.9</v>
      </c>
      <c r="AG48">
        <v>0.1</v>
      </c>
      <c r="AH48">
        <v>0</v>
      </c>
      <c r="AI48">
        <v>0</v>
      </c>
      <c r="AJ48">
        <v>0</v>
      </c>
      <c r="AL48" t="s">
        <v>317</v>
      </c>
      <c r="AN48">
        <v>0</v>
      </c>
      <c r="AO48">
        <v>1</v>
      </c>
      <c r="AP48">
        <v>0</v>
      </c>
      <c r="AQ48">
        <v>0</v>
      </c>
      <c r="AR48">
        <v>0</v>
      </c>
      <c r="AS48">
        <v>0</v>
      </c>
      <c r="AU48" t="s">
        <v>317</v>
      </c>
      <c r="AW48">
        <v>0</v>
      </c>
      <c r="AX48">
        <v>0.94615384615384612</v>
      </c>
      <c r="AY48">
        <v>4.4230769230769233E-2</v>
      </c>
      <c r="AZ48">
        <v>9.6153846153846159E-3</v>
      </c>
      <c r="BA48">
        <v>0</v>
      </c>
      <c r="BB48">
        <v>0</v>
      </c>
      <c r="BD48" t="s">
        <v>317</v>
      </c>
    </row>
    <row r="49" spans="2:56" x14ac:dyDescent="0.4">
      <c r="B49" t="s">
        <v>111</v>
      </c>
      <c r="E49">
        <v>0.83673469387755106</v>
      </c>
      <c r="F49">
        <v>6.1224489795918366E-2</v>
      </c>
      <c r="G49">
        <v>8.1632653061224483E-2</v>
      </c>
      <c r="H49">
        <v>0</v>
      </c>
      <c r="I49">
        <v>0</v>
      </c>
      <c r="J49">
        <v>0</v>
      </c>
      <c r="K49" t="s">
        <v>317</v>
      </c>
      <c r="M49">
        <v>0</v>
      </c>
      <c r="N49">
        <v>0.84615384615384615</v>
      </c>
      <c r="O49">
        <v>7.6923076923076927E-2</v>
      </c>
      <c r="P49">
        <v>3.8461538461538464E-2</v>
      </c>
      <c r="Q49">
        <v>0</v>
      </c>
      <c r="R49">
        <v>0</v>
      </c>
      <c r="T49" t="s">
        <v>317</v>
      </c>
      <c r="V49">
        <v>0</v>
      </c>
      <c r="W49">
        <v>0.77777777777777779</v>
      </c>
      <c r="X49">
        <v>0</v>
      </c>
      <c r="Y49">
        <v>0.22222222222222221</v>
      </c>
      <c r="Z49">
        <v>0</v>
      </c>
      <c r="AA49">
        <v>0</v>
      </c>
      <c r="AC49" t="s">
        <v>317</v>
      </c>
      <c r="AE49">
        <v>0</v>
      </c>
      <c r="AF49">
        <v>0.8</v>
      </c>
      <c r="AG49">
        <v>0.1</v>
      </c>
      <c r="AH49">
        <v>0.1</v>
      </c>
      <c r="AI49">
        <v>0</v>
      </c>
      <c r="AJ49">
        <v>0</v>
      </c>
      <c r="AL49" t="s">
        <v>317</v>
      </c>
      <c r="AN49">
        <v>0</v>
      </c>
      <c r="AO49">
        <v>1</v>
      </c>
      <c r="AP49">
        <v>0</v>
      </c>
      <c r="AQ49">
        <v>0</v>
      </c>
      <c r="AR49">
        <v>0</v>
      </c>
      <c r="AS49">
        <v>0</v>
      </c>
      <c r="AU49" t="s">
        <v>317</v>
      </c>
      <c r="AW49">
        <v>0</v>
      </c>
      <c r="AX49">
        <v>0.85598290598290605</v>
      </c>
      <c r="AY49">
        <v>4.4230769230769233E-2</v>
      </c>
      <c r="AZ49">
        <v>9.0170940170940156E-2</v>
      </c>
      <c r="BA49">
        <v>0</v>
      </c>
      <c r="BB49">
        <v>0</v>
      </c>
      <c r="BD49" t="s">
        <v>317</v>
      </c>
    </row>
    <row r="50" spans="2:56" x14ac:dyDescent="0.4">
      <c r="B50" t="s">
        <v>112</v>
      </c>
      <c r="E50">
        <v>0.7142857142857143</v>
      </c>
      <c r="F50">
        <v>0.22448979591836735</v>
      </c>
      <c r="G50">
        <v>4.0816326530612242E-2</v>
      </c>
      <c r="H50">
        <v>2.0408163265306121E-2</v>
      </c>
      <c r="I50">
        <v>0</v>
      </c>
      <c r="J50">
        <v>0</v>
      </c>
      <c r="K50" t="s">
        <v>317</v>
      </c>
      <c r="M50">
        <v>0</v>
      </c>
      <c r="N50">
        <v>0.73076923076923073</v>
      </c>
      <c r="O50">
        <v>0.23076923076923078</v>
      </c>
      <c r="P50">
        <v>0</v>
      </c>
      <c r="Q50">
        <v>3.8461538461538464E-2</v>
      </c>
      <c r="R50">
        <v>0</v>
      </c>
      <c r="T50" t="s">
        <v>317</v>
      </c>
      <c r="V50">
        <v>0</v>
      </c>
      <c r="W50">
        <v>0.77777777777777779</v>
      </c>
      <c r="X50">
        <v>0.22222222222222221</v>
      </c>
      <c r="Y50">
        <v>0</v>
      </c>
      <c r="Z50">
        <v>0</v>
      </c>
      <c r="AA50">
        <v>0</v>
      </c>
      <c r="AC50" t="s">
        <v>317</v>
      </c>
      <c r="AE50">
        <v>0</v>
      </c>
      <c r="AF50">
        <v>0.6</v>
      </c>
      <c r="AG50">
        <v>0.2</v>
      </c>
      <c r="AH50">
        <v>0.2</v>
      </c>
      <c r="AI50">
        <v>0</v>
      </c>
      <c r="AJ50">
        <v>0</v>
      </c>
      <c r="AL50" t="s">
        <v>317</v>
      </c>
      <c r="AN50">
        <v>0</v>
      </c>
      <c r="AO50">
        <v>0.66666666666666663</v>
      </c>
      <c r="AP50">
        <v>0.33333333333333331</v>
      </c>
      <c r="AQ50">
        <v>0</v>
      </c>
      <c r="AR50">
        <v>0</v>
      </c>
      <c r="AS50">
        <v>0</v>
      </c>
      <c r="AU50" t="s">
        <v>317</v>
      </c>
      <c r="AW50">
        <v>0</v>
      </c>
      <c r="AX50">
        <v>0.69380341880341878</v>
      </c>
      <c r="AY50">
        <v>0.24658119658119659</v>
      </c>
      <c r="AZ50">
        <v>0.05</v>
      </c>
      <c r="BA50">
        <v>9.6153846153846159E-3</v>
      </c>
      <c r="BB50">
        <v>0</v>
      </c>
      <c r="BD50" t="s">
        <v>317</v>
      </c>
    </row>
    <row r="51" spans="2:56" x14ac:dyDescent="0.4">
      <c r="B51" t="s">
        <v>113</v>
      </c>
      <c r="E51">
        <v>0.81632653061224492</v>
      </c>
      <c r="F51">
        <v>0.14285714285714285</v>
      </c>
      <c r="G51">
        <v>4.0816326530612242E-2</v>
      </c>
      <c r="H51">
        <v>0</v>
      </c>
      <c r="I51">
        <v>0</v>
      </c>
      <c r="J51">
        <v>0</v>
      </c>
      <c r="K51" t="s">
        <v>317</v>
      </c>
      <c r="M51">
        <v>0</v>
      </c>
      <c r="N51">
        <v>0.84615384615384615</v>
      </c>
      <c r="O51">
        <v>0.11538461538461539</v>
      </c>
      <c r="P51">
        <v>3.8461538461538464E-2</v>
      </c>
      <c r="Q51">
        <v>0</v>
      </c>
      <c r="R51">
        <v>0</v>
      </c>
      <c r="T51" t="s">
        <v>317</v>
      </c>
      <c r="V51">
        <v>0</v>
      </c>
      <c r="W51">
        <v>0.66666666666666663</v>
      </c>
      <c r="X51">
        <v>0.33333333333333331</v>
      </c>
      <c r="Y51">
        <v>0</v>
      </c>
      <c r="Z51">
        <v>0</v>
      </c>
      <c r="AA51">
        <v>0</v>
      </c>
      <c r="AC51" t="s">
        <v>317</v>
      </c>
      <c r="AE51">
        <v>0</v>
      </c>
      <c r="AF51">
        <v>0.8</v>
      </c>
      <c r="AG51">
        <v>0.1</v>
      </c>
      <c r="AH51">
        <v>0.1</v>
      </c>
      <c r="AI51">
        <v>0</v>
      </c>
      <c r="AJ51">
        <v>0</v>
      </c>
      <c r="AL51" t="s">
        <v>317</v>
      </c>
      <c r="AN51">
        <v>0</v>
      </c>
      <c r="AO51">
        <v>1</v>
      </c>
      <c r="AP51">
        <v>0</v>
      </c>
      <c r="AQ51">
        <v>0</v>
      </c>
      <c r="AR51">
        <v>0</v>
      </c>
      <c r="AS51">
        <v>0</v>
      </c>
      <c r="AU51" t="s">
        <v>317</v>
      </c>
      <c r="AW51">
        <v>0</v>
      </c>
      <c r="AX51">
        <v>0.82820512820512815</v>
      </c>
      <c r="AY51">
        <v>0.13717948717948716</v>
      </c>
      <c r="AZ51">
        <v>3.4615384615384617E-2</v>
      </c>
      <c r="BA51">
        <v>0</v>
      </c>
      <c r="BB51">
        <v>0</v>
      </c>
      <c r="BD51" t="s">
        <v>317</v>
      </c>
    </row>
    <row r="52" spans="2:56" x14ac:dyDescent="0.4">
      <c r="B52" t="s">
        <v>114</v>
      </c>
      <c r="E52">
        <v>0.77551020408163263</v>
      </c>
      <c r="F52">
        <v>0.16326530612244897</v>
      </c>
      <c r="G52">
        <v>4.0816326530612242E-2</v>
      </c>
      <c r="H52">
        <v>0</v>
      </c>
      <c r="I52">
        <v>0</v>
      </c>
      <c r="J52">
        <v>0</v>
      </c>
      <c r="K52" t="s">
        <v>317</v>
      </c>
      <c r="M52">
        <v>0</v>
      </c>
      <c r="N52">
        <v>0.80769230769230771</v>
      </c>
      <c r="O52">
        <v>0.11538461538461539</v>
      </c>
      <c r="P52">
        <v>3.8461538461538464E-2</v>
      </c>
      <c r="Q52">
        <v>0</v>
      </c>
      <c r="R52">
        <v>0</v>
      </c>
      <c r="T52" t="s">
        <v>317</v>
      </c>
      <c r="V52">
        <v>0</v>
      </c>
      <c r="W52">
        <v>0.66666666666666663</v>
      </c>
      <c r="X52">
        <v>0.33333333333333331</v>
      </c>
      <c r="Y52">
        <v>0</v>
      </c>
      <c r="Z52">
        <v>0</v>
      </c>
      <c r="AA52">
        <v>0</v>
      </c>
      <c r="AC52" t="s">
        <v>317</v>
      </c>
      <c r="AE52">
        <v>0</v>
      </c>
      <c r="AF52">
        <v>0.8</v>
      </c>
      <c r="AG52">
        <v>0.1</v>
      </c>
      <c r="AH52">
        <v>0.1</v>
      </c>
      <c r="AI52">
        <v>0</v>
      </c>
      <c r="AJ52">
        <v>0</v>
      </c>
      <c r="AL52" t="s">
        <v>317</v>
      </c>
      <c r="AN52">
        <v>0</v>
      </c>
      <c r="AO52">
        <v>0.66666666666666663</v>
      </c>
      <c r="AP52">
        <v>0.33333333333333331</v>
      </c>
      <c r="AQ52">
        <v>0</v>
      </c>
      <c r="AR52">
        <v>0</v>
      </c>
      <c r="AS52">
        <v>0</v>
      </c>
      <c r="AU52" t="s">
        <v>317</v>
      </c>
      <c r="AW52">
        <v>0</v>
      </c>
      <c r="AX52">
        <v>0.7352564102564102</v>
      </c>
      <c r="AY52">
        <v>0.22051282051282051</v>
      </c>
      <c r="AZ52">
        <v>3.4615384615384617E-2</v>
      </c>
      <c r="BA52">
        <v>0</v>
      </c>
      <c r="BB52">
        <v>0</v>
      </c>
      <c r="BD52" t="s">
        <v>317</v>
      </c>
    </row>
    <row r="53" spans="2:56" x14ac:dyDescent="0.4">
      <c r="B53" t="s">
        <v>115</v>
      </c>
      <c r="E53">
        <v>0.87755102040816324</v>
      </c>
      <c r="F53">
        <v>0.12244897959183673</v>
      </c>
      <c r="G53">
        <v>0</v>
      </c>
      <c r="H53">
        <v>0</v>
      </c>
      <c r="I53">
        <v>0</v>
      </c>
      <c r="J53">
        <v>0</v>
      </c>
      <c r="K53" t="s">
        <v>317</v>
      </c>
      <c r="M53">
        <v>0</v>
      </c>
      <c r="N53">
        <v>0.96153846153846156</v>
      </c>
      <c r="O53">
        <v>3.8461538461538464E-2</v>
      </c>
      <c r="P53">
        <v>0</v>
      </c>
      <c r="Q53">
        <v>0</v>
      </c>
      <c r="R53">
        <v>0</v>
      </c>
      <c r="T53" t="s">
        <v>317</v>
      </c>
      <c r="V53">
        <v>0</v>
      </c>
      <c r="W53">
        <v>0.77777777777777779</v>
      </c>
      <c r="X53">
        <v>0.22222222222222221</v>
      </c>
      <c r="Y53">
        <v>0</v>
      </c>
      <c r="Z53">
        <v>0</v>
      </c>
      <c r="AA53">
        <v>0</v>
      </c>
      <c r="AC53" t="s">
        <v>317</v>
      </c>
      <c r="AE53">
        <v>0</v>
      </c>
      <c r="AF53">
        <v>0.8</v>
      </c>
      <c r="AG53">
        <v>0.2</v>
      </c>
      <c r="AH53">
        <v>0</v>
      </c>
      <c r="AI53">
        <v>0</v>
      </c>
      <c r="AJ53">
        <v>0</v>
      </c>
      <c r="AL53" t="s">
        <v>317</v>
      </c>
      <c r="AN53">
        <v>0</v>
      </c>
      <c r="AO53">
        <v>0.66666666666666663</v>
      </c>
      <c r="AP53">
        <v>0.33333333333333331</v>
      </c>
      <c r="AQ53">
        <v>0</v>
      </c>
      <c r="AR53">
        <v>0</v>
      </c>
      <c r="AS53">
        <v>0</v>
      </c>
      <c r="AU53" t="s">
        <v>317</v>
      </c>
      <c r="AW53">
        <v>0</v>
      </c>
      <c r="AX53">
        <v>0.80149572649572642</v>
      </c>
      <c r="AY53">
        <v>0.19850427350427349</v>
      </c>
      <c r="AZ53">
        <v>0</v>
      </c>
      <c r="BA53">
        <v>0</v>
      </c>
      <c r="BB53">
        <v>0</v>
      </c>
      <c r="BD53" t="s">
        <v>317</v>
      </c>
    </row>
    <row r="54" spans="2:56" x14ac:dyDescent="0.4">
      <c r="B54" t="s">
        <v>116</v>
      </c>
      <c r="E54">
        <v>0.79591836734693877</v>
      </c>
      <c r="F54">
        <v>0.20408163265306123</v>
      </c>
      <c r="G54">
        <v>0</v>
      </c>
      <c r="H54">
        <v>0</v>
      </c>
      <c r="I54">
        <v>0</v>
      </c>
      <c r="J54">
        <v>0</v>
      </c>
      <c r="K54" t="s">
        <v>317</v>
      </c>
      <c r="M54">
        <v>0</v>
      </c>
      <c r="N54">
        <v>0.88461538461538458</v>
      </c>
      <c r="O54">
        <v>0.11538461538461539</v>
      </c>
      <c r="P54">
        <v>0</v>
      </c>
      <c r="Q54">
        <v>0</v>
      </c>
      <c r="R54">
        <v>0</v>
      </c>
      <c r="T54" t="s">
        <v>317</v>
      </c>
      <c r="V54">
        <v>0</v>
      </c>
      <c r="W54">
        <v>0.55555555555555558</v>
      </c>
      <c r="X54">
        <v>0.44444444444444442</v>
      </c>
      <c r="Y54">
        <v>0</v>
      </c>
      <c r="Z54">
        <v>0</v>
      </c>
      <c r="AA54">
        <v>0</v>
      </c>
      <c r="AC54" t="s">
        <v>317</v>
      </c>
      <c r="AE54">
        <v>0</v>
      </c>
      <c r="AF54">
        <v>0.8</v>
      </c>
      <c r="AG54">
        <v>0.2</v>
      </c>
      <c r="AH54">
        <v>0</v>
      </c>
      <c r="AI54">
        <v>0</v>
      </c>
      <c r="AJ54">
        <v>0</v>
      </c>
      <c r="AL54" t="s">
        <v>317</v>
      </c>
      <c r="AN54">
        <v>0</v>
      </c>
      <c r="AO54">
        <v>0.66666666666666663</v>
      </c>
      <c r="AP54">
        <v>0.33333333333333331</v>
      </c>
      <c r="AQ54">
        <v>0</v>
      </c>
      <c r="AR54">
        <v>0</v>
      </c>
      <c r="AS54">
        <v>0</v>
      </c>
      <c r="AU54" t="s">
        <v>317</v>
      </c>
      <c r="AW54">
        <v>0</v>
      </c>
      <c r="AX54">
        <v>0.72670940170940168</v>
      </c>
      <c r="AY54">
        <v>0.27329059829059826</v>
      </c>
      <c r="AZ54">
        <v>0</v>
      </c>
      <c r="BA54">
        <v>0</v>
      </c>
      <c r="BB54">
        <v>0</v>
      </c>
      <c r="BD54" t="s">
        <v>317</v>
      </c>
    </row>
    <row r="55" spans="2:56" x14ac:dyDescent="0.4">
      <c r="B55" t="s">
        <v>117</v>
      </c>
      <c r="E55">
        <v>0.77551020408163263</v>
      </c>
      <c r="F55">
        <v>0.20408163265306123</v>
      </c>
      <c r="G55">
        <v>0</v>
      </c>
      <c r="H55">
        <v>0</v>
      </c>
      <c r="I55">
        <v>0</v>
      </c>
      <c r="J55">
        <v>0</v>
      </c>
      <c r="K55" t="s">
        <v>317</v>
      </c>
      <c r="M55">
        <v>0</v>
      </c>
      <c r="N55">
        <v>0.76923076923076927</v>
      </c>
      <c r="O55">
        <v>0.19230769230769232</v>
      </c>
      <c r="P55">
        <v>0</v>
      </c>
      <c r="Q55">
        <v>0</v>
      </c>
      <c r="R55">
        <v>0</v>
      </c>
      <c r="T55" t="s">
        <v>317</v>
      </c>
      <c r="V55">
        <v>0</v>
      </c>
      <c r="W55">
        <v>0.66666666666666663</v>
      </c>
      <c r="X55">
        <v>0.33333333333333331</v>
      </c>
      <c r="Y55">
        <v>0</v>
      </c>
      <c r="Z55">
        <v>0</v>
      </c>
      <c r="AA55">
        <v>0</v>
      </c>
      <c r="AC55" t="s">
        <v>317</v>
      </c>
      <c r="AE55">
        <v>0</v>
      </c>
      <c r="AF55">
        <v>0.9</v>
      </c>
      <c r="AG55">
        <v>0.1</v>
      </c>
      <c r="AH55">
        <v>0</v>
      </c>
      <c r="AI55">
        <v>0</v>
      </c>
      <c r="AJ55">
        <v>0</v>
      </c>
      <c r="AL55" t="s">
        <v>317</v>
      </c>
      <c r="AN55">
        <v>0</v>
      </c>
      <c r="AO55">
        <v>0.66666666666666663</v>
      </c>
      <c r="AP55">
        <v>0.33333333333333331</v>
      </c>
      <c r="AQ55">
        <v>0</v>
      </c>
      <c r="AR55">
        <v>0</v>
      </c>
      <c r="AS55">
        <v>0</v>
      </c>
      <c r="AU55" t="s">
        <v>317</v>
      </c>
      <c r="AW55">
        <v>0</v>
      </c>
      <c r="AX55">
        <v>0.75064102564102564</v>
      </c>
      <c r="AY55">
        <v>0.23974358974358972</v>
      </c>
      <c r="AZ55">
        <v>0</v>
      </c>
      <c r="BA55">
        <v>0</v>
      </c>
      <c r="BB55">
        <v>0</v>
      </c>
      <c r="BD55" t="s">
        <v>317</v>
      </c>
    </row>
    <row r="56" spans="2:56" x14ac:dyDescent="0.4">
      <c r="B56" t="s">
        <v>118</v>
      </c>
      <c r="E56">
        <v>0.33333333333333331</v>
      </c>
      <c r="F56">
        <v>0.27777777777777779</v>
      </c>
      <c r="G56">
        <v>0.16666666666666666</v>
      </c>
      <c r="H56">
        <v>0.1388888888888889</v>
      </c>
      <c r="I56">
        <v>8.3333333333333329E-2</v>
      </c>
      <c r="J56">
        <v>0</v>
      </c>
      <c r="K56" t="s">
        <v>318</v>
      </c>
      <c r="M56">
        <v>0</v>
      </c>
      <c r="N56">
        <v>0.31578947368421051</v>
      </c>
      <c r="O56">
        <v>0.31578947368421051</v>
      </c>
      <c r="P56">
        <v>0.10526315789473684</v>
      </c>
      <c r="Q56">
        <v>0.21052631578947367</v>
      </c>
      <c r="R56">
        <v>5.2631578947368418E-2</v>
      </c>
      <c r="T56" t="s">
        <v>318</v>
      </c>
      <c r="V56">
        <v>0</v>
      </c>
      <c r="W56">
        <v>0.125</v>
      </c>
      <c r="X56">
        <v>0.33333333333333331</v>
      </c>
      <c r="Y56">
        <v>0.33333333333333331</v>
      </c>
      <c r="Z56">
        <v>0.5</v>
      </c>
      <c r="AA56">
        <v>0.33333333333333331</v>
      </c>
      <c r="AC56" t="s">
        <v>318</v>
      </c>
      <c r="AE56">
        <v>0</v>
      </c>
      <c r="AF56">
        <v>0.45454545454545453</v>
      </c>
      <c r="AG56">
        <v>0.18181818181818182</v>
      </c>
      <c r="AH56">
        <v>0.18181818181818182</v>
      </c>
      <c r="AI56">
        <v>9.0909090909090912E-2</v>
      </c>
      <c r="AJ56">
        <v>9.0909090909090912E-2</v>
      </c>
      <c r="AL56" t="s">
        <v>318</v>
      </c>
      <c r="AN56">
        <v>0</v>
      </c>
      <c r="AO56">
        <v>0.33333333333333331</v>
      </c>
      <c r="AP56">
        <v>0.33333333333333331</v>
      </c>
      <c r="AQ56">
        <v>0.33333333333333331</v>
      </c>
      <c r="AR56">
        <v>0.1</v>
      </c>
      <c r="AS56">
        <v>0.1</v>
      </c>
      <c r="AU56" t="s">
        <v>318</v>
      </c>
      <c r="AW56">
        <v>0</v>
      </c>
      <c r="AX56">
        <v>0.27591706539074956</v>
      </c>
      <c r="AY56">
        <v>0.29106858054226475</v>
      </c>
      <c r="AZ56">
        <v>0.23843700159489634</v>
      </c>
      <c r="BA56">
        <v>7.5358851674641153E-2</v>
      </c>
      <c r="BB56">
        <v>0.11921850079744817</v>
      </c>
      <c r="BD56" t="s">
        <v>318</v>
      </c>
    </row>
    <row r="57" spans="2:56" x14ac:dyDescent="0.4">
      <c r="B57" t="s">
        <v>119</v>
      </c>
      <c r="E57">
        <v>0.77083333333333337</v>
      </c>
      <c r="F57">
        <v>0.16666666666666666</v>
      </c>
      <c r="G57">
        <v>6.25E-2</v>
      </c>
      <c r="H57">
        <v>0</v>
      </c>
      <c r="I57">
        <v>0</v>
      </c>
      <c r="J57">
        <v>0</v>
      </c>
      <c r="K57" t="s">
        <v>317</v>
      </c>
      <c r="M57">
        <v>0</v>
      </c>
      <c r="N57">
        <v>0.7407407407407407</v>
      </c>
      <c r="O57">
        <v>0.18518518518518517</v>
      </c>
      <c r="P57">
        <v>7.407407407407407E-2</v>
      </c>
      <c r="Q57">
        <v>0</v>
      </c>
      <c r="R57">
        <v>0</v>
      </c>
      <c r="T57" t="s">
        <v>317</v>
      </c>
      <c r="V57">
        <v>0</v>
      </c>
      <c r="W57">
        <v>0.75</v>
      </c>
      <c r="X57">
        <v>0.125</v>
      </c>
      <c r="Y57">
        <v>0.125</v>
      </c>
      <c r="Z57">
        <v>0</v>
      </c>
      <c r="AA57">
        <v>0</v>
      </c>
      <c r="AC57" t="s">
        <v>317</v>
      </c>
      <c r="AE57">
        <v>0</v>
      </c>
      <c r="AF57">
        <v>0.9</v>
      </c>
      <c r="AG57">
        <v>0.1</v>
      </c>
      <c r="AH57">
        <v>0</v>
      </c>
      <c r="AI57">
        <v>0</v>
      </c>
      <c r="AJ57">
        <v>0</v>
      </c>
      <c r="AL57" t="s">
        <v>317</v>
      </c>
      <c r="AN57">
        <v>0</v>
      </c>
      <c r="AO57">
        <v>0.9</v>
      </c>
      <c r="AP57">
        <v>0.1</v>
      </c>
      <c r="AQ57">
        <v>0</v>
      </c>
      <c r="AR57">
        <v>0</v>
      </c>
      <c r="AS57">
        <v>0</v>
      </c>
      <c r="AU57" t="s">
        <v>317</v>
      </c>
      <c r="AW57">
        <v>0</v>
      </c>
      <c r="AX57">
        <v>0.82268518518518519</v>
      </c>
      <c r="AY57">
        <v>0.1275462962962963</v>
      </c>
      <c r="AZ57">
        <v>4.9768518518518517E-2</v>
      </c>
      <c r="BA57">
        <v>0</v>
      </c>
      <c r="BB57">
        <v>0</v>
      </c>
      <c r="BD57" t="s">
        <v>317</v>
      </c>
    </row>
    <row r="58" spans="2:56" x14ac:dyDescent="0.4">
      <c r="B58" t="s">
        <v>120</v>
      </c>
      <c r="E58">
        <v>0.22222222222222221</v>
      </c>
      <c r="F58">
        <v>0.27777777777777779</v>
      </c>
      <c r="G58">
        <v>0.16666666666666666</v>
      </c>
      <c r="H58">
        <v>0.25</v>
      </c>
      <c r="I58">
        <v>8.3333333333333329E-2</v>
      </c>
      <c r="J58">
        <v>0</v>
      </c>
      <c r="K58" t="s">
        <v>318</v>
      </c>
      <c r="M58">
        <v>0</v>
      </c>
      <c r="N58">
        <v>0.15789473684210525</v>
      </c>
      <c r="O58">
        <v>0.26315789473684209</v>
      </c>
      <c r="P58">
        <v>0.21052631578947367</v>
      </c>
      <c r="Q58">
        <v>0.31578947368421051</v>
      </c>
      <c r="R58">
        <v>5.2631578947368418E-2</v>
      </c>
      <c r="T58" t="s">
        <v>318</v>
      </c>
      <c r="V58">
        <v>0</v>
      </c>
      <c r="W58">
        <v>0.125</v>
      </c>
      <c r="X58">
        <v>0.33333333333333331</v>
      </c>
      <c r="Y58">
        <v>0.33333333333333331</v>
      </c>
      <c r="Z58">
        <v>0.125</v>
      </c>
      <c r="AA58">
        <v>0.33333333333333331</v>
      </c>
      <c r="AC58" t="s">
        <v>318</v>
      </c>
      <c r="AE58">
        <v>0</v>
      </c>
      <c r="AF58">
        <v>0.45454545454545453</v>
      </c>
      <c r="AG58">
        <v>0.18181818181818182</v>
      </c>
      <c r="AH58">
        <v>9.0909090909090912E-2</v>
      </c>
      <c r="AI58">
        <v>0.18181818181818182</v>
      </c>
      <c r="AJ58">
        <v>9.0909090909090912E-2</v>
      </c>
      <c r="AL58" t="s">
        <v>318</v>
      </c>
      <c r="AN58">
        <v>0</v>
      </c>
      <c r="AO58">
        <v>0.6</v>
      </c>
      <c r="AP58">
        <v>0.66666666666666663</v>
      </c>
      <c r="AQ58">
        <v>0.1</v>
      </c>
      <c r="AR58">
        <v>0.33333333333333331</v>
      </c>
      <c r="AS58">
        <v>0</v>
      </c>
      <c r="AU58" t="s">
        <v>318</v>
      </c>
      <c r="AW58">
        <v>0</v>
      </c>
      <c r="AX58">
        <v>0.15311004784688995</v>
      </c>
      <c r="AY58">
        <v>0.36124401913875592</v>
      </c>
      <c r="AZ58">
        <v>0.15869218500797447</v>
      </c>
      <c r="BA58">
        <v>0.20773524720893141</v>
      </c>
      <c r="BB58">
        <v>0.11921850079744817</v>
      </c>
      <c r="BD58" t="s">
        <v>318</v>
      </c>
    </row>
    <row r="59" spans="2:56" x14ac:dyDescent="0.4">
      <c r="B59" t="s">
        <v>121</v>
      </c>
      <c r="E59">
        <v>0.72916666666666663</v>
      </c>
      <c r="F59">
        <v>0.1875</v>
      </c>
      <c r="G59">
        <v>6.25E-2</v>
      </c>
      <c r="H59">
        <v>2.0833333333333332E-2</v>
      </c>
      <c r="I59">
        <v>0</v>
      </c>
      <c r="J59">
        <v>0</v>
      </c>
      <c r="K59" t="s">
        <v>317</v>
      </c>
      <c r="M59">
        <v>0</v>
      </c>
      <c r="N59">
        <v>0.70370370370370372</v>
      </c>
      <c r="O59">
        <v>0.22222222222222221</v>
      </c>
      <c r="P59">
        <v>3.7037037037037035E-2</v>
      </c>
      <c r="Q59">
        <v>3.7037037037037035E-2</v>
      </c>
      <c r="R59">
        <v>0</v>
      </c>
      <c r="T59" t="s">
        <v>317</v>
      </c>
      <c r="V59">
        <v>0</v>
      </c>
      <c r="W59">
        <v>0.625</v>
      </c>
      <c r="X59">
        <v>0.125</v>
      </c>
      <c r="Y59">
        <v>0.25</v>
      </c>
      <c r="Z59">
        <v>0</v>
      </c>
      <c r="AA59">
        <v>0</v>
      </c>
      <c r="AC59" t="s">
        <v>317</v>
      </c>
      <c r="AE59">
        <v>0</v>
      </c>
      <c r="AF59">
        <v>0.9</v>
      </c>
      <c r="AG59">
        <v>0.1</v>
      </c>
      <c r="AH59">
        <v>0</v>
      </c>
      <c r="AI59">
        <v>0</v>
      </c>
      <c r="AJ59">
        <v>0</v>
      </c>
      <c r="AL59" t="s">
        <v>317</v>
      </c>
      <c r="AN59">
        <v>0</v>
      </c>
      <c r="AO59">
        <v>0.9</v>
      </c>
      <c r="AP59">
        <v>0.1</v>
      </c>
      <c r="AQ59">
        <v>0</v>
      </c>
      <c r="AR59">
        <v>0</v>
      </c>
      <c r="AS59">
        <v>0</v>
      </c>
      <c r="AU59" t="s">
        <v>317</v>
      </c>
      <c r="AW59">
        <v>0</v>
      </c>
      <c r="AX59">
        <v>0.78217592592592589</v>
      </c>
      <c r="AY59">
        <v>0.13680555555555554</v>
      </c>
      <c r="AZ59">
        <v>7.1759259259259259E-2</v>
      </c>
      <c r="BA59">
        <v>9.2592592592592587E-3</v>
      </c>
      <c r="BB59">
        <v>0</v>
      </c>
      <c r="BD59" t="s">
        <v>317</v>
      </c>
    </row>
    <row r="60" spans="2:56" x14ac:dyDescent="0.4">
      <c r="B60" t="s">
        <v>122</v>
      </c>
      <c r="E60">
        <v>0.95918367346938771</v>
      </c>
      <c r="F60">
        <v>4.0816326530612242E-2</v>
      </c>
      <c r="G60">
        <v>0</v>
      </c>
      <c r="H60">
        <v>0</v>
      </c>
      <c r="I60">
        <v>0</v>
      </c>
      <c r="J60">
        <v>0</v>
      </c>
      <c r="K60" t="s">
        <v>317</v>
      </c>
      <c r="M60">
        <v>0</v>
      </c>
      <c r="N60">
        <v>0.92307692307692313</v>
      </c>
      <c r="O60">
        <v>7.6923076923076927E-2</v>
      </c>
      <c r="P60">
        <v>0</v>
      </c>
      <c r="Q60">
        <v>0</v>
      </c>
      <c r="R60">
        <v>0</v>
      </c>
      <c r="T60" t="s">
        <v>317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C60" t="s">
        <v>317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L60" t="s">
        <v>317</v>
      </c>
      <c r="AN60">
        <v>0</v>
      </c>
      <c r="AO60">
        <v>1</v>
      </c>
      <c r="AP60">
        <v>0</v>
      </c>
      <c r="AQ60">
        <v>0</v>
      </c>
      <c r="AR60">
        <v>0</v>
      </c>
      <c r="AS60">
        <v>0</v>
      </c>
      <c r="AU60" t="s">
        <v>317</v>
      </c>
      <c r="AW60">
        <v>0</v>
      </c>
      <c r="AX60">
        <v>0.98076923076923084</v>
      </c>
      <c r="AY60">
        <v>1.9230769230769232E-2</v>
      </c>
      <c r="AZ60">
        <v>0</v>
      </c>
      <c r="BA60">
        <v>0</v>
      </c>
      <c r="BB60">
        <v>0</v>
      </c>
      <c r="BD60" t="s">
        <v>317</v>
      </c>
    </row>
    <row r="61" spans="2:56" x14ac:dyDescent="0.4">
      <c r="B61" t="s">
        <v>123</v>
      </c>
      <c r="E61">
        <v>0.73469387755102045</v>
      </c>
      <c r="F61">
        <v>0.18367346938775511</v>
      </c>
      <c r="G61">
        <v>8.1632653061224483E-2</v>
      </c>
      <c r="H61">
        <v>0</v>
      </c>
      <c r="I61">
        <v>0</v>
      </c>
      <c r="J61">
        <v>0</v>
      </c>
      <c r="K61" t="s">
        <v>317</v>
      </c>
      <c r="M61">
        <v>0</v>
      </c>
      <c r="N61">
        <v>0.73076923076923073</v>
      </c>
      <c r="O61">
        <v>0.11538461538461539</v>
      </c>
      <c r="P61">
        <v>0.15384615384615385</v>
      </c>
      <c r="Q61">
        <v>0</v>
      </c>
      <c r="R61">
        <v>0</v>
      </c>
      <c r="T61" t="s">
        <v>317</v>
      </c>
      <c r="V61">
        <v>0</v>
      </c>
      <c r="W61">
        <v>0.66666666666666663</v>
      </c>
      <c r="X61">
        <v>0.33333333333333331</v>
      </c>
      <c r="Y61">
        <v>0</v>
      </c>
      <c r="Z61">
        <v>0</v>
      </c>
      <c r="AA61">
        <v>0</v>
      </c>
      <c r="AC61" t="s">
        <v>317</v>
      </c>
      <c r="AE61">
        <v>0</v>
      </c>
      <c r="AF61">
        <v>0.7</v>
      </c>
      <c r="AG61">
        <v>0.3</v>
      </c>
      <c r="AH61">
        <v>0</v>
      </c>
      <c r="AI61">
        <v>0</v>
      </c>
      <c r="AJ61">
        <v>0</v>
      </c>
      <c r="AL61" t="s">
        <v>317</v>
      </c>
      <c r="AN61">
        <v>0</v>
      </c>
      <c r="AO61">
        <v>1</v>
      </c>
      <c r="AP61">
        <v>0</v>
      </c>
      <c r="AQ61">
        <v>0</v>
      </c>
      <c r="AR61">
        <v>0</v>
      </c>
      <c r="AS61">
        <v>0</v>
      </c>
      <c r="AU61" t="s">
        <v>317</v>
      </c>
      <c r="AW61">
        <v>0</v>
      </c>
      <c r="AX61">
        <v>0.77435897435897427</v>
      </c>
      <c r="AY61">
        <v>0.18717948717948718</v>
      </c>
      <c r="AZ61">
        <v>3.8461538461538464E-2</v>
      </c>
      <c r="BA61">
        <v>0</v>
      </c>
      <c r="BB61">
        <v>0</v>
      </c>
      <c r="BD61" t="s">
        <v>317</v>
      </c>
    </row>
    <row r="62" spans="2:56" x14ac:dyDescent="0.4">
      <c r="B62" t="s">
        <v>124</v>
      </c>
      <c r="E62">
        <v>0.69387755102040816</v>
      </c>
      <c r="F62">
        <v>0.22448979591836735</v>
      </c>
      <c r="G62">
        <v>8.1632653061224483E-2</v>
      </c>
      <c r="H62">
        <v>0</v>
      </c>
      <c r="I62">
        <v>0</v>
      </c>
      <c r="J62">
        <v>0</v>
      </c>
      <c r="K62" t="s">
        <v>317</v>
      </c>
      <c r="M62">
        <v>0</v>
      </c>
      <c r="N62">
        <v>0.65384615384615385</v>
      </c>
      <c r="O62">
        <v>0.23076923076923078</v>
      </c>
      <c r="P62">
        <v>0.11538461538461539</v>
      </c>
      <c r="Q62">
        <v>0</v>
      </c>
      <c r="R62">
        <v>0</v>
      </c>
      <c r="T62" t="s">
        <v>317</v>
      </c>
      <c r="V62">
        <v>0</v>
      </c>
      <c r="W62">
        <v>0.88888888888888884</v>
      </c>
      <c r="X62">
        <v>0.1111111111111111</v>
      </c>
      <c r="Y62">
        <v>0</v>
      </c>
      <c r="Z62">
        <v>0</v>
      </c>
      <c r="AA62">
        <v>0</v>
      </c>
      <c r="AC62" t="s">
        <v>317</v>
      </c>
      <c r="AE62">
        <v>0</v>
      </c>
      <c r="AF62">
        <v>0.6</v>
      </c>
      <c r="AG62">
        <v>0.4</v>
      </c>
      <c r="AH62">
        <v>0</v>
      </c>
      <c r="AI62">
        <v>0</v>
      </c>
      <c r="AJ62">
        <v>0</v>
      </c>
      <c r="AL62" t="s">
        <v>317</v>
      </c>
      <c r="AN62">
        <v>0</v>
      </c>
      <c r="AO62">
        <v>0.66666666666666663</v>
      </c>
      <c r="AP62">
        <v>0</v>
      </c>
      <c r="AQ62">
        <v>0.33333333333333331</v>
      </c>
      <c r="AR62">
        <v>0</v>
      </c>
      <c r="AS62">
        <v>0</v>
      </c>
      <c r="AU62" t="s">
        <v>318</v>
      </c>
      <c r="AW62">
        <v>0</v>
      </c>
      <c r="AX62">
        <v>0.7023504273504273</v>
      </c>
      <c r="AY62">
        <v>0.18547008547008548</v>
      </c>
      <c r="AZ62">
        <v>0.11217948717948717</v>
      </c>
      <c r="BA62">
        <v>0</v>
      </c>
      <c r="BB62">
        <v>0</v>
      </c>
      <c r="BD62" t="s">
        <v>317</v>
      </c>
    </row>
    <row r="63" spans="2:56" x14ac:dyDescent="0.4">
      <c r="B63" t="s">
        <v>125</v>
      </c>
      <c r="E63">
        <v>0.5714285714285714</v>
      </c>
      <c r="F63">
        <v>0.2857142857142857</v>
      </c>
      <c r="G63">
        <v>0.12244897959183673</v>
      </c>
      <c r="H63">
        <v>2.0408163265306121E-2</v>
      </c>
      <c r="I63">
        <v>0</v>
      </c>
      <c r="J63">
        <v>0</v>
      </c>
      <c r="K63" t="s">
        <v>317</v>
      </c>
      <c r="M63">
        <v>0</v>
      </c>
      <c r="N63">
        <v>0.57692307692307687</v>
      </c>
      <c r="O63">
        <v>0.30769230769230771</v>
      </c>
      <c r="P63">
        <v>7.6923076923076927E-2</v>
      </c>
      <c r="Q63">
        <v>3.8461538461538464E-2</v>
      </c>
      <c r="R63">
        <v>0</v>
      </c>
      <c r="T63" t="s">
        <v>317</v>
      </c>
      <c r="V63">
        <v>0</v>
      </c>
      <c r="W63">
        <v>0.66666666666666663</v>
      </c>
      <c r="X63">
        <v>0.22222222222222221</v>
      </c>
      <c r="Y63">
        <v>0.1111111111111111</v>
      </c>
      <c r="Z63">
        <v>0</v>
      </c>
      <c r="AA63">
        <v>0</v>
      </c>
      <c r="AC63" t="s">
        <v>317</v>
      </c>
      <c r="AE63">
        <v>0</v>
      </c>
      <c r="AF63">
        <v>0.4</v>
      </c>
      <c r="AG63">
        <v>0.3</v>
      </c>
      <c r="AH63">
        <v>0.3</v>
      </c>
      <c r="AI63">
        <v>0</v>
      </c>
      <c r="AJ63">
        <v>0</v>
      </c>
      <c r="AL63" t="s">
        <v>317</v>
      </c>
      <c r="AN63">
        <v>0</v>
      </c>
      <c r="AO63">
        <v>0.66666666666666663</v>
      </c>
      <c r="AP63">
        <v>0.33333333333333331</v>
      </c>
      <c r="AQ63">
        <v>0</v>
      </c>
      <c r="AR63">
        <v>0</v>
      </c>
      <c r="AS63">
        <v>0</v>
      </c>
      <c r="AU63" t="s">
        <v>317</v>
      </c>
      <c r="AW63">
        <v>0</v>
      </c>
      <c r="AX63">
        <v>0.57756410256410251</v>
      </c>
      <c r="AY63">
        <v>0.29081196581196578</v>
      </c>
      <c r="AZ63">
        <v>0.12200854700854701</v>
      </c>
      <c r="BA63">
        <v>9.6153846153846159E-3</v>
      </c>
      <c r="BB63">
        <v>0</v>
      </c>
      <c r="BD63" t="s">
        <v>317</v>
      </c>
    </row>
    <row r="64" spans="2:56" x14ac:dyDescent="0.4">
      <c r="B64" t="s">
        <v>126</v>
      </c>
      <c r="E64">
        <v>0.61224489795918369</v>
      </c>
      <c r="F64">
        <v>0.24489795918367346</v>
      </c>
      <c r="G64">
        <v>0.12244897959183673</v>
      </c>
      <c r="H64">
        <v>0</v>
      </c>
      <c r="I64">
        <v>0</v>
      </c>
      <c r="J64">
        <v>0</v>
      </c>
      <c r="K64" t="s">
        <v>317</v>
      </c>
      <c r="M64">
        <v>0</v>
      </c>
      <c r="N64">
        <v>0.61538461538461542</v>
      </c>
      <c r="O64">
        <v>0.26923076923076922</v>
      </c>
      <c r="P64">
        <v>0.11538461538461539</v>
      </c>
      <c r="Q64">
        <v>0</v>
      </c>
      <c r="R64">
        <v>0</v>
      </c>
      <c r="T64" t="s">
        <v>317</v>
      </c>
      <c r="V64">
        <v>0</v>
      </c>
      <c r="W64">
        <v>0.77777777777777779</v>
      </c>
      <c r="X64">
        <v>0.1111111111111111</v>
      </c>
      <c r="Y64">
        <v>0.1111111111111111</v>
      </c>
      <c r="Z64">
        <v>0</v>
      </c>
      <c r="AA64">
        <v>0</v>
      </c>
      <c r="AC64" t="s">
        <v>317</v>
      </c>
      <c r="AE64">
        <v>0</v>
      </c>
      <c r="AF64">
        <v>0.3</v>
      </c>
      <c r="AG64">
        <v>0.4</v>
      </c>
      <c r="AH64">
        <v>0.2</v>
      </c>
      <c r="AI64">
        <v>0</v>
      </c>
      <c r="AJ64">
        <v>0</v>
      </c>
      <c r="AL64" t="s">
        <v>317</v>
      </c>
      <c r="AN64">
        <v>0</v>
      </c>
      <c r="AO64">
        <v>1</v>
      </c>
      <c r="AP64">
        <v>0</v>
      </c>
      <c r="AQ64">
        <v>0</v>
      </c>
      <c r="AR64">
        <v>0</v>
      </c>
      <c r="AS64">
        <v>0</v>
      </c>
      <c r="AU64" t="s">
        <v>317</v>
      </c>
      <c r="AW64">
        <v>0</v>
      </c>
      <c r="AX64">
        <v>0.67329059829059834</v>
      </c>
      <c r="AY64">
        <v>0.19508547008547009</v>
      </c>
      <c r="AZ64">
        <v>0.10662393162393163</v>
      </c>
      <c r="BA64">
        <v>0</v>
      </c>
      <c r="BB64">
        <v>0</v>
      </c>
      <c r="BD64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4B0B-2D26-D644-AAD3-FD181BE11BB2}">
  <dimension ref="B3:AU174"/>
  <sheetViews>
    <sheetView workbookViewId="0">
      <selection activeCell="C9" sqref="C9"/>
    </sheetView>
  </sheetViews>
  <sheetFormatPr baseColWidth="10" defaultColWidth="11" defaultRowHeight="16" x14ac:dyDescent="0.4"/>
  <cols>
    <col min="2" max="2" width="43.08203125" customWidth="1"/>
  </cols>
  <sheetData>
    <row r="3" spans="2:47" x14ac:dyDescent="0.4">
      <c r="D3" t="s">
        <v>61</v>
      </c>
      <c r="E3">
        <v>5</v>
      </c>
      <c r="F3">
        <v>4</v>
      </c>
      <c r="G3">
        <v>3</v>
      </c>
      <c r="H3">
        <v>2</v>
      </c>
      <c r="I3">
        <v>1</v>
      </c>
      <c r="M3" t="s">
        <v>62</v>
      </c>
      <c r="N3">
        <v>5</v>
      </c>
      <c r="O3">
        <v>4</v>
      </c>
      <c r="P3">
        <v>3</v>
      </c>
      <c r="Q3">
        <v>2</v>
      </c>
      <c r="R3">
        <v>1</v>
      </c>
      <c r="V3" t="s">
        <v>63</v>
      </c>
      <c r="W3">
        <v>5</v>
      </c>
      <c r="X3">
        <v>4</v>
      </c>
      <c r="Y3">
        <v>3</v>
      </c>
      <c r="Z3">
        <v>2</v>
      </c>
      <c r="AA3">
        <v>1</v>
      </c>
      <c r="AE3" t="s">
        <v>64</v>
      </c>
      <c r="AF3">
        <v>5</v>
      </c>
      <c r="AG3">
        <v>4</v>
      </c>
      <c r="AH3">
        <v>3</v>
      </c>
      <c r="AI3">
        <v>2</v>
      </c>
      <c r="AJ3">
        <v>1</v>
      </c>
      <c r="AN3" t="s">
        <v>65</v>
      </c>
      <c r="AO3">
        <v>5</v>
      </c>
      <c r="AP3">
        <v>4</v>
      </c>
      <c r="AQ3">
        <v>3</v>
      </c>
      <c r="AR3">
        <v>2</v>
      </c>
      <c r="AS3">
        <v>1</v>
      </c>
    </row>
    <row r="4" spans="2:47" x14ac:dyDescent="0.4">
      <c r="B4" t="s">
        <v>128</v>
      </c>
      <c r="D4">
        <v>43</v>
      </c>
      <c r="E4">
        <v>0.81395348837209303</v>
      </c>
      <c r="F4">
        <v>0.11627906976744186</v>
      </c>
      <c r="G4">
        <v>4.6511627906976744E-2</v>
      </c>
      <c r="H4">
        <v>0</v>
      </c>
      <c r="I4">
        <v>2.3255813953488372E-2</v>
      </c>
      <c r="K4" t="s">
        <v>317</v>
      </c>
      <c r="M4">
        <v>26</v>
      </c>
      <c r="N4">
        <v>0.76923076923076927</v>
      </c>
      <c r="O4">
        <v>0.15384615384615385</v>
      </c>
      <c r="P4">
        <v>3.8461538461538464E-2</v>
      </c>
      <c r="Q4">
        <v>0</v>
      </c>
      <c r="R4">
        <v>3.8461538461538464E-2</v>
      </c>
      <c r="T4" t="s">
        <v>317</v>
      </c>
      <c r="V4">
        <v>3</v>
      </c>
      <c r="W4">
        <v>0.66666666666666663</v>
      </c>
      <c r="X4">
        <v>0</v>
      </c>
      <c r="Y4">
        <v>0.33333333333333331</v>
      </c>
      <c r="Z4">
        <v>0</v>
      </c>
      <c r="AA4">
        <v>0</v>
      </c>
      <c r="AC4" t="s">
        <v>318</v>
      </c>
      <c r="AE4">
        <v>11</v>
      </c>
      <c r="AF4">
        <v>0.90909090909090906</v>
      </c>
      <c r="AG4">
        <v>9.0909090909090912E-2</v>
      </c>
      <c r="AH4">
        <v>0</v>
      </c>
      <c r="AI4">
        <v>0</v>
      </c>
      <c r="AJ4">
        <v>0</v>
      </c>
      <c r="AL4" t="s">
        <v>317</v>
      </c>
      <c r="AN4">
        <v>3</v>
      </c>
      <c r="AO4">
        <v>1</v>
      </c>
      <c r="AP4">
        <v>0</v>
      </c>
      <c r="AQ4">
        <v>0</v>
      </c>
      <c r="AR4">
        <v>0</v>
      </c>
      <c r="AS4">
        <v>0</v>
      </c>
      <c r="AU4" t="s">
        <v>317</v>
      </c>
    </row>
    <row r="5" spans="2:47" x14ac:dyDescent="0.4">
      <c r="B5" t="s">
        <v>129</v>
      </c>
      <c r="D5">
        <v>43</v>
      </c>
      <c r="E5">
        <v>0.72093023255813948</v>
      </c>
      <c r="F5">
        <v>0.18604651162790697</v>
      </c>
      <c r="G5">
        <v>2.3255813953488372E-2</v>
      </c>
      <c r="H5">
        <v>4.6511627906976744E-2</v>
      </c>
      <c r="I5">
        <v>2.3255813953488372E-2</v>
      </c>
      <c r="K5" t="s">
        <v>317</v>
      </c>
      <c r="M5">
        <v>26</v>
      </c>
      <c r="N5">
        <v>0.73076923076923073</v>
      </c>
      <c r="O5">
        <v>0.23076923076923078</v>
      </c>
      <c r="P5">
        <v>0</v>
      </c>
      <c r="Q5">
        <v>0</v>
      </c>
      <c r="R5">
        <v>3.8461538461538464E-2</v>
      </c>
      <c r="T5" t="s">
        <v>317</v>
      </c>
      <c r="V5">
        <v>3</v>
      </c>
      <c r="W5">
        <v>0.33333333333333331</v>
      </c>
      <c r="X5">
        <v>0</v>
      </c>
      <c r="Y5">
        <v>0</v>
      </c>
      <c r="Z5">
        <v>0.66666666666666663</v>
      </c>
      <c r="AA5">
        <v>0</v>
      </c>
      <c r="AC5" t="s">
        <v>318</v>
      </c>
      <c r="AE5">
        <v>11</v>
      </c>
      <c r="AF5">
        <v>0.72727272727272729</v>
      </c>
      <c r="AG5">
        <v>0.18181818181818182</v>
      </c>
      <c r="AH5">
        <v>9.0909090909090912E-2</v>
      </c>
      <c r="AI5">
        <v>0</v>
      </c>
      <c r="AJ5">
        <v>0</v>
      </c>
      <c r="AL5" t="s">
        <v>317</v>
      </c>
      <c r="AN5">
        <v>3</v>
      </c>
      <c r="AO5">
        <v>1</v>
      </c>
      <c r="AP5">
        <v>0</v>
      </c>
      <c r="AQ5">
        <v>0</v>
      </c>
      <c r="AR5">
        <v>0</v>
      </c>
      <c r="AS5">
        <v>0</v>
      </c>
      <c r="AU5" t="s">
        <v>317</v>
      </c>
    </row>
    <row r="6" spans="2:47" x14ac:dyDescent="0.4">
      <c r="B6" t="s">
        <v>130</v>
      </c>
      <c r="D6">
        <v>42</v>
      </c>
      <c r="E6">
        <v>9.5238095238095233E-2</v>
      </c>
      <c r="F6">
        <v>0.21428571428571427</v>
      </c>
      <c r="G6">
        <v>0.42857142857142855</v>
      </c>
      <c r="H6">
        <v>0.11904761904761904</v>
      </c>
      <c r="I6">
        <v>0.14285714285714285</v>
      </c>
      <c r="K6" t="s">
        <v>318</v>
      </c>
      <c r="M6">
        <v>28</v>
      </c>
      <c r="N6">
        <v>0.14285714285714285</v>
      </c>
      <c r="O6">
        <v>0.21428571428571427</v>
      </c>
      <c r="P6">
        <v>0.35714285714285715</v>
      </c>
      <c r="Q6">
        <v>0.10714285714285714</v>
      </c>
      <c r="R6">
        <v>0.17857142857142858</v>
      </c>
      <c r="T6" t="s">
        <v>318</v>
      </c>
      <c r="V6">
        <v>2</v>
      </c>
      <c r="W6">
        <v>0.2</v>
      </c>
      <c r="X6">
        <v>0.2</v>
      </c>
      <c r="Y6">
        <v>0.2</v>
      </c>
      <c r="Z6">
        <v>0.5</v>
      </c>
      <c r="AA6">
        <v>0.5</v>
      </c>
      <c r="AC6" t="s">
        <v>0</v>
      </c>
      <c r="AE6">
        <v>9</v>
      </c>
      <c r="AF6">
        <v>9.0909090909090912E-2</v>
      </c>
      <c r="AG6">
        <v>0.33333333333333331</v>
      </c>
      <c r="AH6">
        <v>0.55555555555555558</v>
      </c>
      <c r="AI6">
        <v>0.1111111111111111</v>
      </c>
      <c r="AJ6">
        <v>0.18181818181818182</v>
      </c>
      <c r="AL6" t="s">
        <v>318</v>
      </c>
      <c r="AN6">
        <v>3</v>
      </c>
      <c r="AO6">
        <v>0</v>
      </c>
      <c r="AP6">
        <v>0.33333333333333331</v>
      </c>
      <c r="AQ6">
        <v>1</v>
      </c>
      <c r="AR6">
        <v>0</v>
      </c>
      <c r="AS6">
        <v>0</v>
      </c>
      <c r="AU6" t="s">
        <v>318</v>
      </c>
    </row>
    <row r="7" spans="2:47" x14ac:dyDescent="0.4"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K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T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C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L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U7">
        <v>0</v>
      </c>
    </row>
    <row r="8" spans="2:47" x14ac:dyDescent="0.4">
      <c r="B8" t="s">
        <v>131</v>
      </c>
      <c r="D8">
        <v>10</v>
      </c>
      <c r="E8">
        <v>0.4</v>
      </c>
      <c r="F8">
        <v>0.4</v>
      </c>
      <c r="G8">
        <v>0.1</v>
      </c>
      <c r="H8">
        <v>0.1</v>
      </c>
      <c r="I8">
        <v>0</v>
      </c>
      <c r="K8" t="s">
        <v>317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T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C8">
        <v>0</v>
      </c>
      <c r="AE8">
        <v>9</v>
      </c>
      <c r="AF8">
        <v>0.44444444444444442</v>
      </c>
      <c r="AG8">
        <v>0.33333333333333331</v>
      </c>
      <c r="AH8">
        <v>0.1111111111111111</v>
      </c>
      <c r="AI8">
        <v>0.1111111111111111</v>
      </c>
      <c r="AJ8">
        <v>0</v>
      </c>
      <c r="AL8" t="s">
        <v>317</v>
      </c>
      <c r="AN8">
        <v>1</v>
      </c>
      <c r="AO8">
        <v>0</v>
      </c>
      <c r="AP8">
        <v>1</v>
      </c>
      <c r="AQ8">
        <v>0</v>
      </c>
      <c r="AR8">
        <v>0</v>
      </c>
      <c r="AS8">
        <v>0</v>
      </c>
      <c r="AU8" t="s">
        <v>317</v>
      </c>
    </row>
    <row r="9" spans="2:47" x14ac:dyDescent="0.4">
      <c r="B9" t="s">
        <v>132</v>
      </c>
      <c r="D9">
        <v>10</v>
      </c>
      <c r="E9">
        <v>0.3</v>
      </c>
      <c r="F9">
        <v>0.5</v>
      </c>
      <c r="G9">
        <v>0.2</v>
      </c>
      <c r="H9">
        <v>0</v>
      </c>
      <c r="I9">
        <v>0.2</v>
      </c>
      <c r="K9" t="s">
        <v>317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T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C9">
        <v>0</v>
      </c>
      <c r="AE9">
        <v>9</v>
      </c>
      <c r="AF9">
        <v>0.33333333333333331</v>
      </c>
      <c r="AG9">
        <v>0.55555555555555558</v>
      </c>
      <c r="AH9">
        <v>0.1111111111111111</v>
      </c>
      <c r="AI9">
        <v>0</v>
      </c>
      <c r="AJ9">
        <v>0.22222222222222221</v>
      </c>
      <c r="AL9" t="s">
        <v>317</v>
      </c>
      <c r="AN9">
        <v>1</v>
      </c>
      <c r="AO9">
        <v>0</v>
      </c>
      <c r="AP9">
        <v>0</v>
      </c>
      <c r="AQ9">
        <v>1</v>
      </c>
      <c r="AR9">
        <v>0</v>
      </c>
      <c r="AS9">
        <v>0</v>
      </c>
      <c r="AU9" t="s">
        <v>318</v>
      </c>
    </row>
    <row r="10" spans="2:47" x14ac:dyDescent="0.4">
      <c r="B10" t="s">
        <v>133</v>
      </c>
      <c r="D10">
        <v>10</v>
      </c>
      <c r="E10">
        <v>0.3</v>
      </c>
      <c r="F10">
        <v>0.4</v>
      </c>
      <c r="G10">
        <v>0.1</v>
      </c>
      <c r="H10">
        <v>0</v>
      </c>
      <c r="I10">
        <v>0.2</v>
      </c>
      <c r="K10" t="s">
        <v>317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T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C10">
        <v>0</v>
      </c>
      <c r="AE10">
        <v>9</v>
      </c>
      <c r="AF10">
        <v>0.33333333333333331</v>
      </c>
      <c r="AG10">
        <v>0.33333333333333331</v>
      </c>
      <c r="AH10">
        <v>0.1111111111111111</v>
      </c>
      <c r="AI10">
        <v>0</v>
      </c>
      <c r="AJ10">
        <v>0.22222222222222221</v>
      </c>
      <c r="AL10" t="s">
        <v>318</v>
      </c>
      <c r="AN10">
        <v>1</v>
      </c>
      <c r="AO10">
        <v>0</v>
      </c>
      <c r="AP10">
        <v>1</v>
      </c>
      <c r="AQ10">
        <v>0</v>
      </c>
      <c r="AR10">
        <v>0</v>
      </c>
      <c r="AS10">
        <v>0</v>
      </c>
      <c r="AU10" t="s">
        <v>317</v>
      </c>
    </row>
    <row r="11" spans="2:47" x14ac:dyDescent="0.4">
      <c r="B11" t="s">
        <v>134</v>
      </c>
      <c r="D11">
        <v>7</v>
      </c>
      <c r="E11">
        <v>0.14285714285714285</v>
      </c>
      <c r="F11">
        <v>0.14285714285714285</v>
      </c>
      <c r="G11">
        <v>0.14285714285714285</v>
      </c>
      <c r="H11">
        <v>0.2857142857142857</v>
      </c>
      <c r="I11">
        <v>0.2857142857142857</v>
      </c>
      <c r="K11" t="s">
        <v>318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T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C11">
        <v>0</v>
      </c>
      <c r="AE11">
        <v>6</v>
      </c>
      <c r="AF11">
        <v>0.16666666666666666</v>
      </c>
      <c r="AG11">
        <v>0.16666666666666666</v>
      </c>
      <c r="AH11">
        <v>0.16666666666666666</v>
      </c>
      <c r="AI11">
        <v>0.16666666666666666</v>
      </c>
      <c r="AJ11">
        <v>0.33333333333333331</v>
      </c>
      <c r="AL11" t="s">
        <v>318</v>
      </c>
      <c r="AN11">
        <v>1</v>
      </c>
      <c r="AO11">
        <v>0</v>
      </c>
      <c r="AP11">
        <v>0</v>
      </c>
      <c r="AQ11">
        <v>0</v>
      </c>
      <c r="AR11">
        <v>1</v>
      </c>
      <c r="AS11">
        <v>1</v>
      </c>
      <c r="AU11" t="s">
        <v>0</v>
      </c>
    </row>
    <row r="12" spans="2:47" x14ac:dyDescent="0.4">
      <c r="B12" t="s">
        <v>135</v>
      </c>
      <c r="D12">
        <v>7</v>
      </c>
      <c r="E12">
        <v>0.14285714285714285</v>
      </c>
      <c r="F12">
        <v>0.2857142857142857</v>
      </c>
      <c r="G12">
        <v>0.14285714285714285</v>
      </c>
      <c r="H12">
        <v>0.2857142857142857</v>
      </c>
      <c r="I12">
        <v>0.14285714285714285</v>
      </c>
      <c r="K12" t="s">
        <v>318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T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C12">
        <v>0</v>
      </c>
      <c r="AE12">
        <v>6</v>
      </c>
      <c r="AF12">
        <v>0.16666666666666666</v>
      </c>
      <c r="AG12">
        <v>0.33333333333333331</v>
      </c>
      <c r="AH12">
        <v>0.16666666666666666</v>
      </c>
      <c r="AI12">
        <v>0.16666666666666666</v>
      </c>
      <c r="AJ12">
        <v>0.16666666666666666</v>
      </c>
      <c r="AL12" t="s">
        <v>318</v>
      </c>
      <c r="AN12">
        <v>1</v>
      </c>
      <c r="AO12">
        <v>0</v>
      </c>
      <c r="AP12">
        <v>0</v>
      </c>
      <c r="AQ12">
        <v>0</v>
      </c>
      <c r="AR12">
        <v>1</v>
      </c>
      <c r="AS12">
        <v>1</v>
      </c>
      <c r="AU12" t="s">
        <v>0</v>
      </c>
    </row>
    <row r="13" spans="2:47" x14ac:dyDescent="0.4">
      <c r="B13" t="s">
        <v>136</v>
      </c>
      <c r="D13">
        <v>7</v>
      </c>
      <c r="E13">
        <v>0.1</v>
      </c>
      <c r="F13">
        <v>0.2857142857142857</v>
      </c>
      <c r="G13">
        <v>0.42857142857142855</v>
      </c>
      <c r="H13">
        <v>0.2857142857142857</v>
      </c>
      <c r="I13">
        <v>0.3</v>
      </c>
      <c r="K13" t="s">
        <v>318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T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C13">
        <v>0</v>
      </c>
      <c r="AE13">
        <v>6</v>
      </c>
      <c r="AF13">
        <v>0.1111111111111111</v>
      </c>
      <c r="AG13">
        <v>0.33333333333333331</v>
      </c>
      <c r="AH13">
        <v>0.5</v>
      </c>
      <c r="AI13">
        <v>0.16666666666666666</v>
      </c>
      <c r="AJ13">
        <v>0.22222222222222221</v>
      </c>
      <c r="AL13" t="s">
        <v>318</v>
      </c>
      <c r="AN13">
        <v>1</v>
      </c>
      <c r="AO13">
        <v>0</v>
      </c>
      <c r="AP13">
        <v>0</v>
      </c>
      <c r="AQ13">
        <v>0</v>
      </c>
      <c r="AR13">
        <v>1</v>
      </c>
      <c r="AS13">
        <v>1</v>
      </c>
      <c r="AU13" t="s">
        <v>0</v>
      </c>
    </row>
    <row r="14" spans="2:47" x14ac:dyDescent="0.4">
      <c r="B14" t="s">
        <v>137</v>
      </c>
      <c r="D14">
        <v>7</v>
      </c>
      <c r="E14">
        <v>0.1</v>
      </c>
      <c r="F14">
        <v>0.2857142857142857</v>
      </c>
      <c r="G14">
        <v>0.42857142857142855</v>
      </c>
      <c r="H14">
        <v>0.14285714285714285</v>
      </c>
      <c r="I14">
        <v>0.14285714285714285</v>
      </c>
      <c r="K14" t="s">
        <v>318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T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C14">
        <v>0</v>
      </c>
      <c r="AE14">
        <v>6</v>
      </c>
      <c r="AF14">
        <v>0.1111111111111111</v>
      </c>
      <c r="AG14">
        <v>0.33333333333333331</v>
      </c>
      <c r="AH14">
        <v>0.5</v>
      </c>
      <c r="AI14">
        <v>0.1111111111111111</v>
      </c>
      <c r="AJ14">
        <v>0.16666666666666666</v>
      </c>
      <c r="AL14" t="s">
        <v>318</v>
      </c>
      <c r="AN14">
        <v>1</v>
      </c>
      <c r="AO14">
        <v>0</v>
      </c>
      <c r="AP14">
        <v>1</v>
      </c>
      <c r="AQ14">
        <v>0</v>
      </c>
      <c r="AR14">
        <v>1</v>
      </c>
      <c r="AS14">
        <v>1</v>
      </c>
      <c r="AU14" t="s">
        <v>0</v>
      </c>
    </row>
    <row r="15" spans="2:47" x14ac:dyDescent="0.4">
      <c r="B15" t="s">
        <v>138</v>
      </c>
      <c r="D15">
        <v>10</v>
      </c>
      <c r="E15">
        <v>0.7</v>
      </c>
      <c r="F15">
        <v>0.3</v>
      </c>
      <c r="G15">
        <v>0</v>
      </c>
      <c r="H15">
        <v>0</v>
      </c>
      <c r="I15">
        <v>0</v>
      </c>
      <c r="K15" t="s">
        <v>317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T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C15">
        <v>0</v>
      </c>
      <c r="AE15">
        <v>9</v>
      </c>
      <c r="AF15">
        <v>0.77777777777777779</v>
      </c>
      <c r="AG15">
        <v>0.22222222222222221</v>
      </c>
      <c r="AH15">
        <v>0</v>
      </c>
      <c r="AI15">
        <v>0</v>
      </c>
      <c r="AJ15">
        <v>0</v>
      </c>
      <c r="AL15" t="s">
        <v>317</v>
      </c>
      <c r="AN15">
        <v>1</v>
      </c>
      <c r="AO15">
        <v>0</v>
      </c>
      <c r="AP15">
        <v>1</v>
      </c>
      <c r="AQ15">
        <v>0</v>
      </c>
      <c r="AR15">
        <v>0</v>
      </c>
      <c r="AS15">
        <v>0</v>
      </c>
      <c r="AU15" t="s">
        <v>317</v>
      </c>
    </row>
    <row r="16" spans="2:47" x14ac:dyDescent="0.4">
      <c r="B16" t="s">
        <v>139</v>
      </c>
      <c r="D16">
        <v>7</v>
      </c>
      <c r="E16">
        <v>0.1</v>
      </c>
      <c r="F16">
        <v>0.14285714285714285</v>
      </c>
      <c r="G16">
        <v>0.5714285714285714</v>
      </c>
      <c r="H16">
        <v>0.14285714285714285</v>
      </c>
      <c r="I16">
        <v>0.14285714285714285</v>
      </c>
      <c r="K16" t="s">
        <v>318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T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C16">
        <v>0</v>
      </c>
      <c r="AE16">
        <v>6</v>
      </c>
      <c r="AF16">
        <v>0.1111111111111111</v>
      </c>
      <c r="AG16">
        <v>0.16666666666666666</v>
      </c>
      <c r="AH16">
        <v>0.66666666666666663</v>
      </c>
      <c r="AI16">
        <v>0.1111111111111111</v>
      </c>
      <c r="AJ16">
        <v>0.16666666666666666</v>
      </c>
      <c r="AL16" t="s">
        <v>318</v>
      </c>
      <c r="AN16">
        <v>1</v>
      </c>
      <c r="AO16">
        <v>0</v>
      </c>
      <c r="AP16">
        <v>0</v>
      </c>
      <c r="AQ16">
        <v>0</v>
      </c>
      <c r="AR16">
        <v>1</v>
      </c>
      <c r="AS16">
        <v>1</v>
      </c>
      <c r="AU16" t="s">
        <v>0</v>
      </c>
    </row>
    <row r="17" spans="2:47" x14ac:dyDescent="0.4">
      <c r="B17" t="s">
        <v>140</v>
      </c>
      <c r="D17">
        <v>7</v>
      </c>
      <c r="E17">
        <v>0.2857142857142857</v>
      </c>
      <c r="F17">
        <v>0.2857142857142857</v>
      </c>
      <c r="G17">
        <v>0.1</v>
      </c>
      <c r="H17">
        <v>0.14285714285714285</v>
      </c>
      <c r="I17">
        <v>0.2857142857142857</v>
      </c>
      <c r="K17" t="s">
        <v>318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T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C17">
        <v>0</v>
      </c>
      <c r="AE17">
        <v>6</v>
      </c>
      <c r="AF17">
        <v>0.33333333333333331</v>
      </c>
      <c r="AG17">
        <v>0.33333333333333331</v>
      </c>
      <c r="AH17">
        <v>0.1111111111111111</v>
      </c>
      <c r="AI17">
        <v>0.1111111111111111</v>
      </c>
      <c r="AJ17">
        <v>0.33333333333333331</v>
      </c>
      <c r="AL17" t="s">
        <v>318</v>
      </c>
      <c r="AN17">
        <v>1</v>
      </c>
      <c r="AO17">
        <v>0</v>
      </c>
      <c r="AP17">
        <v>0</v>
      </c>
      <c r="AQ17">
        <v>0</v>
      </c>
      <c r="AR17">
        <v>1</v>
      </c>
      <c r="AS17">
        <v>1</v>
      </c>
      <c r="AU17" t="s">
        <v>0</v>
      </c>
    </row>
    <row r="18" spans="2:47" x14ac:dyDescent="0.4">
      <c r="B18" t="s">
        <v>141</v>
      </c>
      <c r="D18">
        <v>7</v>
      </c>
      <c r="E18">
        <v>0.14285714285714285</v>
      </c>
      <c r="F18">
        <v>0.14285714285714285</v>
      </c>
      <c r="G18">
        <v>0.42857142857142855</v>
      </c>
      <c r="H18">
        <v>0.14285714285714285</v>
      </c>
      <c r="I18">
        <v>0.14285714285714285</v>
      </c>
      <c r="K18" t="s">
        <v>318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T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C18">
        <v>0</v>
      </c>
      <c r="AE18">
        <v>6</v>
      </c>
      <c r="AF18">
        <v>0.16666666666666666</v>
      </c>
      <c r="AG18">
        <v>0.16666666666666666</v>
      </c>
      <c r="AH18">
        <v>0.5</v>
      </c>
      <c r="AI18">
        <v>0.1111111111111111</v>
      </c>
      <c r="AJ18">
        <v>0.16666666666666666</v>
      </c>
      <c r="AL18" t="s">
        <v>318</v>
      </c>
      <c r="AN18">
        <v>1</v>
      </c>
      <c r="AO18">
        <v>0</v>
      </c>
      <c r="AP18">
        <v>0</v>
      </c>
      <c r="AQ18">
        <v>0</v>
      </c>
      <c r="AR18">
        <v>1</v>
      </c>
      <c r="AS18">
        <v>1</v>
      </c>
      <c r="AU18" t="s">
        <v>0</v>
      </c>
    </row>
    <row r="19" spans="2:47" x14ac:dyDescent="0.4">
      <c r="B19" t="s">
        <v>142</v>
      </c>
      <c r="D19">
        <v>10</v>
      </c>
      <c r="E19">
        <v>0.5</v>
      </c>
      <c r="F19">
        <v>0.5</v>
      </c>
      <c r="G19">
        <v>0</v>
      </c>
      <c r="H19">
        <v>0</v>
      </c>
      <c r="I19">
        <v>0</v>
      </c>
      <c r="K19" t="s">
        <v>317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T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C19">
        <v>0</v>
      </c>
      <c r="AE19">
        <v>9</v>
      </c>
      <c r="AF19">
        <v>0.55555555555555558</v>
      </c>
      <c r="AG19">
        <v>0.44444444444444442</v>
      </c>
      <c r="AH19">
        <v>0</v>
      </c>
      <c r="AI19">
        <v>0</v>
      </c>
      <c r="AJ19">
        <v>0</v>
      </c>
      <c r="AL19" t="s">
        <v>317</v>
      </c>
      <c r="AN19">
        <v>1</v>
      </c>
      <c r="AO19">
        <v>0</v>
      </c>
      <c r="AP19">
        <v>1</v>
      </c>
      <c r="AQ19">
        <v>0</v>
      </c>
      <c r="AR19">
        <v>0</v>
      </c>
      <c r="AS19">
        <v>0</v>
      </c>
      <c r="AU19" t="s">
        <v>317</v>
      </c>
    </row>
    <row r="20" spans="2:47" x14ac:dyDescent="0.4">
      <c r="B20" t="s">
        <v>143</v>
      </c>
      <c r="D20">
        <v>10</v>
      </c>
      <c r="E20">
        <v>0.4</v>
      </c>
      <c r="F20">
        <v>0.3</v>
      </c>
      <c r="G20">
        <v>0.3</v>
      </c>
      <c r="H20">
        <v>0</v>
      </c>
      <c r="I20">
        <v>0</v>
      </c>
      <c r="K20" t="s">
        <v>317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T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C20">
        <v>0</v>
      </c>
      <c r="AE20">
        <v>9</v>
      </c>
      <c r="AF20">
        <v>0.44444444444444442</v>
      </c>
      <c r="AG20">
        <v>0.33333333333333331</v>
      </c>
      <c r="AH20">
        <v>0.22222222222222221</v>
      </c>
      <c r="AI20">
        <v>0</v>
      </c>
      <c r="AJ20">
        <v>0</v>
      </c>
      <c r="AL20" t="s">
        <v>317</v>
      </c>
      <c r="AN20">
        <v>1</v>
      </c>
      <c r="AO20">
        <v>0</v>
      </c>
      <c r="AP20">
        <v>0</v>
      </c>
      <c r="AQ20">
        <v>1</v>
      </c>
      <c r="AR20">
        <v>0</v>
      </c>
      <c r="AS20">
        <v>0</v>
      </c>
      <c r="AU20" t="s">
        <v>318</v>
      </c>
    </row>
    <row r="21" spans="2:47" x14ac:dyDescent="0.4">
      <c r="B21" t="s">
        <v>144</v>
      </c>
      <c r="D21">
        <v>10</v>
      </c>
      <c r="E21">
        <v>0.6</v>
      </c>
      <c r="F21">
        <v>0.3</v>
      </c>
      <c r="G21">
        <v>0.1</v>
      </c>
      <c r="H21">
        <v>0.2</v>
      </c>
      <c r="I21">
        <v>0</v>
      </c>
      <c r="K21" t="s">
        <v>317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T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C21">
        <v>0</v>
      </c>
      <c r="AE21">
        <v>9</v>
      </c>
      <c r="AF21">
        <v>0.66666666666666663</v>
      </c>
      <c r="AG21">
        <v>0.22222222222222221</v>
      </c>
      <c r="AH21">
        <v>0.1111111111111111</v>
      </c>
      <c r="AI21">
        <v>0.22222222222222221</v>
      </c>
      <c r="AJ21">
        <v>0</v>
      </c>
      <c r="AL21" t="s">
        <v>317</v>
      </c>
      <c r="AN21">
        <v>1</v>
      </c>
      <c r="AO21">
        <v>0</v>
      </c>
      <c r="AP21">
        <v>1</v>
      </c>
      <c r="AQ21">
        <v>1</v>
      </c>
      <c r="AR21">
        <v>0</v>
      </c>
      <c r="AS21">
        <v>0</v>
      </c>
      <c r="AU21" t="s">
        <v>317</v>
      </c>
    </row>
    <row r="22" spans="2:47" x14ac:dyDescent="0.4"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K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T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C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L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U22">
        <v>0</v>
      </c>
    </row>
    <row r="23" spans="2:47" x14ac:dyDescent="0.4"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K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T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C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L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U23">
        <v>0</v>
      </c>
    </row>
    <row r="24" spans="2:47" x14ac:dyDescent="0.4">
      <c r="B24" t="s">
        <v>145</v>
      </c>
      <c r="D24">
        <v>13</v>
      </c>
      <c r="E24">
        <v>0.84615384615384615</v>
      </c>
      <c r="F24">
        <v>0.15384615384615385</v>
      </c>
      <c r="G24">
        <v>0</v>
      </c>
      <c r="H24">
        <v>0</v>
      </c>
      <c r="I24">
        <v>0</v>
      </c>
      <c r="K24" t="s">
        <v>317</v>
      </c>
      <c r="M24">
        <v>1</v>
      </c>
      <c r="N24">
        <v>1</v>
      </c>
      <c r="O24">
        <v>0</v>
      </c>
      <c r="P24">
        <v>0</v>
      </c>
      <c r="Q24">
        <v>0</v>
      </c>
      <c r="R24">
        <v>0</v>
      </c>
      <c r="T24" t="s">
        <v>317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C24">
        <v>0</v>
      </c>
      <c r="AE24">
        <v>11</v>
      </c>
      <c r="AF24">
        <v>0.90909090909090906</v>
      </c>
      <c r="AG24">
        <v>9.0909090909090912E-2</v>
      </c>
      <c r="AH24">
        <v>0</v>
      </c>
      <c r="AI24">
        <v>0</v>
      </c>
      <c r="AJ24">
        <v>0</v>
      </c>
      <c r="AL24" t="s">
        <v>317</v>
      </c>
      <c r="AN24">
        <v>1</v>
      </c>
      <c r="AO24">
        <v>0</v>
      </c>
      <c r="AP24">
        <v>1</v>
      </c>
      <c r="AQ24">
        <v>0</v>
      </c>
      <c r="AR24">
        <v>0</v>
      </c>
      <c r="AS24">
        <v>0</v>
      </c>
      <c r="AU24" t="s">
        <v>317</v>
      </c>
    </row>
    <row r="25" spans="2:47" x14ac:dyDescent="0.4">
      <c r="B25" t="s">
        <v>146</v>
      </c>
      <c r="D25">
        <v>11</v>
      </c>
      <c r="E25">
        <v>8.3333333333333329E-2</v>
      </c>
      <c r="F25">
        <v>0.3</v>
      </c>
      <c r="G25">
        <v>0.5</v>
      </c>
      <c r="H25">
        <v>8.3333333333333329E-2</v>
      </c>
      <c r="I25">
        <v>0.2</v>
      </c>
      <c r="K25" t="s">
        <v>318</v>
      </c>
      <c r="M25">
        <v>1</v>
      </c>
      <c r="N25">
        <v>0</v>
      </c>
      <c r="O25">
        <v>1</v>
      </c>
      <c r="P25">
        <v>0</v>
      </c>
      <c r="Q25">
        <v>0</v>
      </c>
      <c r="R25">
        <v>0</v>
      </c>
      <c r="T25" t="s">
        <v>317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C25">
        <v>0</v>
      </c>
      <c r="AE25">
        <v>9</v>
      </c>
      <c r="AF25">
        <v>9.0909090909090912E-2</v>
      </c>
      <c r="AG25">
        <v>0.33333333333333331</v>
      </c>
      <c r="AH25">
        <v>0.55555555555555558</v>
      </c>
      <c r="AI25">
        <v>9.0909090909090912E-2</v>
      </c>
      <c r="AJ25">
        <v>0.1111111111111111</v>
      </c>
      <c r="AL25" t="s">
        <v>318</v>
      </c>
      <c r="AN25">
        <v>1</v>
      </c>
      <c r="AO25">
        <v>0</v>
      </c>
      <c r="AP25">
        <v>0</v>
      </c>
      <c r="AQ25">
        <v>0</v>
      </c>
      <c r="AR25">
        <v>0</v>
      </c>
      <c r="AS25">
        <v>1</v>
      </c>
      <c r="AU25" t="s">
        <v>0</v>
      </c>
    </row>
    <row r="26" spans="2:47" x14ac:dyDescent="0.4">
      <c r="B26" t="s">
        <v>147</v>
      </c>
      <c r="D26">
        <v>13</v>
      </c>
      <c r="E26">
        <v>0.84615384615384615</v>
      </c>
      <c r="F26">
        <v>7.6923076923076927E-2</v>
      </c>
      <c r="G26">
        <v>0</v>
      </c>
      <c r="H26">
        <v>0</v>
      </c>
      <c r="I26">
        <v>7.6923076923076927E-2</v>
      </c>
      <c r="K26" t="s">
        <v>317</v>
      </c>
      <c r="M26">
        <v>1</v>
      </c>
      <c r="N26">
        <v>1</v>
      </c>
      <c r="O26">
        <v>0</v>
      </c>
      <c r="P26">
        <v>0</v>
      </c>
      <c r="Q26">
        <v>0</v>
      </c>
      <c r="R26">
        <v>0</v>
      </c>
      <c r="T26" t="s">
        <v>317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C26">
        <v>0</v>
      </c>
      <c r="AE26">
        <v>11</v>
      </c>
      <c r="AF26">
        <v>0.90909090909090906</v>
      </c>
      <c r="AG26">
        <v>9.0909090909090912E-2</v>
      </c>
      <c r="AH26">
        <v>0</v>
      </c>
      <c r="AI26">
        <v>0</v>
      </c>
      <c r="AJ26">
        <v>0</v>
      </c>
      <c r="AL26" t="s">
        <v>317</v>
      </c>
      <c r="AN26">
        <v>1</v>
      </c>
      <c r="AO26">
        <v>0</v>
      </c>
      <c r="AP26">
        <v>0</v>
      </c>
      <c r="AQ26">
        <v>0</v>
      </c>
      <c r="AR26">
        <v>0</v>
      </c>
      <c r="AS26">
        <v>1</v>
      </c>
      <c r="AU26" t="s">
        <v>0</v>
      </c>
    </row>
    <row r="27" spans="2:47" x14ac:dyDescent="0.4">
      <c r="B27" t="s">
        <v>148</v>
      </c>
      <c r="D27">
        <v>13</v>
      </c>
      <c r="E27">
        <v>0.5</v>
      </c>
      <c r="F27">
        <v>0.25</v>
      </c>
      <c r="G27">
        <v>8.3333333333333329E-2</v>
      </c>
      <c r="H27">
        <v>7.6923076923076927E-2</v>
      </c>
      <c r="I27">
        <v>0.16666666666666666</v>
      </c>
      <c r="K27" t="s">
        <v>318</v>
      </c>
      <c r="M27">
        <v>1</v>
      </c>
      <c r="N27">
        <v>1</v>
      </c>
      <c r="O27">
        <v>0</v>
      </c>
      <c r="P27">
        <v>0</v>
      </c>
      <c r="Q27">
        <v>0</v>
      </c>
      <c r="R27">
        <v>0</v>
      </c>
      <c r="T27" t="s">
        <v>317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C27">
        <v>0</v>
      </c>
      <c r="AE27">
        <v>11</v>
      </c>
      <c r="AF27">
        <v>0.54545454545454541</v>
      </c>
      <c r="AG27">
        <v>0.27272727272727271</v>
      </c>
      <c r="AH27">
        <v>9.0909090909090912E-2</v>
      </c>
      <c r="AI27">
        <v>9.0909090909090912E-2</v>
      </c>
      <c r="AJ27">
        <v>9.0909090909090912E-2</v>
      </c>
      <c r="AL27" t="s">
        <v>317</v>
      </c>
      <c r="AN27">
        <v>1</v>
      </c>
      <c r="AO27">
        <v>0</v>
      </c>
      <c r="AP27">
        <v>0</v>
      </c>
      <c r="AQ27">
        <v>0</v>
      </c>
      <c r="AR27">
        <v>0</v>
      </c>
      <c r="AS27">
        <v>1</v>
      </c>
      <c r="AU27" t="s">
        <v>0</v>
      </c>
    </row>
    <row r="28" spans="2:47" x14ac:dyDescent="0.4">
      <c r="B28" t="s">
        <v>149</v>
      </c>
      <c r="D28">
        <v>13</v>
      </c>
      <c r="E28">
        <v>0.61538461538461542</v>
      </c>
      <c r="F28">
        <v>0.30769230769230771</v>
      </c>
      <c r="G28">
        <v>0</v>
      </c>
      <c r="H28">
        <v>0</v>
      </c>
      <c r="I28">
        <v>7.6923076923076927E-2</v>
      </c>
      <c r="K28" t="s">
        <v>317</v>
      </c>
      <c r="M28">
        <v>1</v>
      </c>
      <c r="N28">
        <v>0</v>
      </c>
      <c r="O28">
        <v>1</v>
      </c>
      <c r="P28">
        <v>0</v>
      </c>
      <c r="Q28">
        <v>0</v>
      </c>
      <c r="R28">
        <v>0</v>
      </c>
      <c r="T28" t="s">
        <v>317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C28">
        <v>0</v>
      </c>
      <c r="AE28">
        <v>11</v>
      </c>
      <c r="AF28">
        <v>0.72727272727272729</v>
      </c>
      <c r="AG28">
        <v>0.27272727272727271</v>
      </c>
      <c r="AH28">
        <v>0</v>
      </c>
      <c r="AI28">
        <v>0</v>
      </c>
      <c r="AJ28">
        <v>0</v>
      </c>
      <c r="AL28" t="s">
        <v>317</v>
      </c>
      <c r="AN28">
        <v>1</v>
      </c>
      <c r="AO28">
        <v>0</v>
      </c>
      <c r="AP28">
        <v>0</v>
      </c>
      <c r="AQ28">
        <v>0</v>
      </c>
      <c r="AR28">
        <v>0</v>
      </c>
      <c r="AS28">
        <v>1</v>
      </c>
      <c r="AU28" t="s">
        <v>0</v>
      </c>
    </row>
    <row r="29" spans="2:47" x14ac:dyDescent="0.4">
      <c r="B29" t="s">
        <v>150</v>
      </c>
      <c r="D29">
        <v>13</v>
      </c>
      <c r="E29">
        <v>8.3333333333333329E-2</v>
      </c>
      <c r="F29">
        <v>0.66666666666666663</v>
      </c>
      <c r="G29">
        <v>0.16666666666666666</v>
      </c>
      <c r="H29">
        <v>0.15384615384615385</v>
      </c>
      <c r="I29">
        <v>8.3333333333333329E-2</v>
      </c>
      <c r="K29" t="s">
        <v>317</v>
      </c>
      <c r="M29">
        <v>1</v>
      </c>
      <c r="N29">
        <v>1</v>
      </c>
      <c r="O29">
        <v>0</v>
      </c>
      <c r="P29">
        <v>0</v>
      </c>
      <c r="Q29">
        <v>0</v>
      </c>
      <c r="R29">
        <v>0</v>
      </c>
      <c r="T29" t="s">
        <v>317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C29">
        <v>0</v>
      </c>
      <c r="AE29">
        <v>11</v>
      </c>
      <c r="AF29">
        <v>9.0909090909090912E-2</v>
      </c>
      <c r="AG29">
        <v>0.63636363636363635</v>
      </c>
      <c r="AH29">
        <v>0.18181818181818182</v>
      </c>
      <c r="AI29">
        <v>0.18181818181818182</v>
      </c>
      <c r="AJ29">
        <v>9.0909090909090912E-2</v>
      </c>
      <c r="AL29" t="s">
        <v>317</v>
      </c>
      <c r="AN29">
        <v>1</v>
      </c>
      <c r="AO29">
        <v>0</v>
      </c>
      <c r="AP29">
        <v>1</v>
      </c>
      <c r="AQ29">
        <v>0</v>
      </c>
      <c r="AR29">
        <v>0</v>
      </c>
      <c r="AS29">
        <v>1</v>
      </c>
      <c r="AU29" t="s">
        <v>317</v>
      </c>
    </row>
    <row r="30" spans="2:47" x14ac:dyDescent="0.4">
      <c r="B30" t="s">
        <v>151</v>
      </c>
      <c r="D30">
        <v>13</v>
      </c>
      <c r="E30">
        <v>0.38461538461538464</v>
      </c>
      <c r="F30">
        <v>0.15384615384615385</v>
      </c>
      <c r="G30">
        <v>0.23076923076923078</v>
      </c>
      <c r="H30">
        <v>7.6923076923076927E-2</v>
      </c>
      <c r="I30">
        <v>0.15384615384615385</v>
      </c>
      <c r="K30" t="s">
        <v>318</v>
      </c>
      <c r="M30">
        <v>1</v>
      </c>
      <c r="N30">
        <v>1</v>
      </c>
      <c r="O30">
        <v>0</v>
      </c>
      <c r="P30">
        <v>0</v>
      </c>
      <c r="Q30">
        <v>0</v>
      </c>
      <c r="R30">
        <v>0</v>
      </c>
      <c r="T30" t="s">
        <v>317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C30">
        <v>0</v>
      </c>
      <c r="AE30">
        <v>11</v>
      </c>
      <c r="AF30">
        <v>0.36363636363636365</v>
      </c>
      <c r="AG30">
        <v>0.18181818181818182</v>
      </c>
      <c r="AH30">
        <v>0.27272727272727271</v>
      </c>
      <c r="AI30">
        <v>9.0909090909090912E-2</v>
      </c>
      <c r="AJ30">
        <v>9.0909090909090912E-2</v>
      </c>
      <c r="AL30" t="s">
        <v>318</v>
      </c>
      <c r="AN30">
        <v>1</v>
      </c>
      <c r="AO30">
        <v>0</v>
      </c>
      <c r="AP30">
        <v>0</v>
      </c>
      <c r="AQ30">
        <v>0</v>
      </c>
      <c r="AR30">
        <v>0</v>
      </c>
      <c r="AS30">
        <v>1</v>
      </c>
      <c r="AU30" t="s">
        <v>0</v>
      </c>
    </row>
    <row r="31" spans="2:47" x14ac:dyDescent="0.4">
      <c r="B31" t="s">
        <v>152</v>
      </c>
      <c r="D31">
        <v>13</v>
      </c>
      <c r="E31">
        <v>0.84615384615384615</v>
      </c>
      <c r="F31">
        <v>0.15384615384615385</v>
      </c>
      <c r="G31">
        <v>0</v>
      </c>
      <c r="H31">
        <v>0</v>
      </c>
      <c r="I31">
        <v>0</v>
      </c>
      <c r="K31" t="s">
        <v>317</v>
      </c>
      <c r="M31">
        <v>1</v>
      </c>
      <c r="N31">
        <v>1</v>
      </c>
      <c r="O31">
        <v>0</v>
      </c>
      <c r="P31">
        <v>0</v>
      </c>
      <c r="Q31">
        <v>0</v>
      </c>
      <c r="R31">
        <v>0</v>
      </c>
      <c r="T31" t="s">
        <v>317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C31">
        <v>0</v>
      </c>
      <c r="AE31">
        <v>11</v>
      </c>
      <c r="AF31">
        <v>0.90909090909090906</v>
      </c>
      <c r="AG31">
        <v>9.0909090909090912E-2</v>
      </c>
      <c r="AH31">
        <v>0</v>
      </c>
      <c r="AI31">
        <v>0</v>
      </c>
      <c r="AJ31">
        <v>0</v>
      </c>
      <c r="AL31" t="s">
        <v>317</v>
      </c>
      <c r="AN31">
        <v>1</v>
      </c>
      <c r="AO31">
        <v>0</v>
      </c>
      <c r="AP31">
        <v>1</v>
      </c>
      <c r="AQ31">
        <v>0</v>
      </c>
      <c r="AR31">
        <v>0</v>
      </c>
      <c r="AS31">
        <v>0</v>
      </c>
      <c r="AU31" t="s">
        <v>317</v>
      </c>
    </row>
    <row r="32" spans="2:47" x14ac:dyDescent="0.4">
      <c r="B32" t="s">
        <v>153</v>
      </c>
      <c r="D32">
        <v>11</v>
      </c>
      <c r="E32">
        <v>0.2</v>
      </c>
      <c r="F32">
        <v>0.2</v>
      </c>
      <c r="G32">
        <v>0.3</v>
      </c>
      <c r="H32">
        <v>0</v>
      </c>
      <c r="I32">
        <v>0.3</v>
      </c>
      <c r="K32" t="s">
        <v>318</v>
      </c>
      <c r="M32">
        <v>1</v>
      </c>
      <c r="N32">
        <v>1</v>
      </c>
      <c r="O32">
        <v>0</v>
      </c>
      <c r="P32">
        <v>0</v>
      </c>
      <c r="Q32">
        <v>0</v>
      </c>
      <c r="R32">
        <v>0</v>
      </c>
      <c r="T32" t="s">
        <v>317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C32">
        <v>0</v>
      </c>
      <c r="AE32">
        <v>9</v>
      </c>
      <c r="AF32">
        <v>0.22222222222222221</v>
      </c>
      <c r="AG32">
        <v>0.22222222222222221</v>
      </c>
      <c r="AH32">
        <v>0.33333333333333331</v>
      </c>
      <c r="AI32">
        <v>0</v>
      </c>
      <c r="AJ32">
        <v>0.22222222222222221</v>
      </c>
      <c r="AL32" t="s">
        <v>318</v>
      </c>
      <c r="AN32">
        <v>1</v>
      </c>
      <c r="AO32">
        <v>0</v>
      </c>
      <c r="AP32">
        <v>0</v>
      </c>
      <c r="AQ32">
        <v>0</v>
      </c>
      <c r="AR32">
        <v>0</v>
      </c>
      <c r="AS32">
        <v>1</v>
      </c>
      <c r="AU32" t="s">
        <v>0</v>
      </c>
    </row>
    <row r="33" spans="2:47" x14ac:dyDescent="0.4">
      <c r="B33" t="s">
        <v>154</v>
      </c>
      <c r="D33">
        <v>13</v>
      </c>
      <c r="E33">
        <v>0.92307692307692313</v>
      </c>
      <c r="F33">
        <v>7.6923076923076927E-2</v>
      </c>
      <c r="G33">
        <v>0</v>
      </c>
      <c r="H33">
        <v>0</v>
      </c>
      <c r="I33">
        <v>0</v>
      </c>
      <c r="K33" t="s">
        <v>317</v>
      </c>
      <c r="M33">
        <v>1</v>
      </c>
      <c r="N33">
        <v>1</v>
      </c>
      <c r="O33">
        <v>0</v>
      </c>
      <c r="P33">
        <v>0</v>
      </c>
      <c r="Q33">
        <v>0</v>
      </c>
      <c r="R33">
        <v>0</v>
      </c>
      <c r="T33" t="s">
        <v>317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C33">
        <v>0</v>
      </c>
      <c r="AE33">
        <v>11</v>
      </c>
      <c r="AF33">
        <v>0.90909090909090906</v>
      </c>
      <c r="AG33">
        <v>9.0909090909090912E-2</v>
      </c>
      <c r="AH33">
        <v>0</v>
      </c>
      <c r="AI33">
        <v>0</v>
      </c>
      <c r="AJ33">
        <v>0</v>
      </c>
      <c r="AL33" t="s">
        <v>317</v>
      </c>
      <c r="AN33">
        <v>1</v>
      </c>
      <c r="AO33">
        <v>1</v>
      </c>
      <c r="AP33">
        <v>0</v>
      </c>
      <c r="AQ33">
        <v>0</v>
      </c>
      <c r="AR33">
        <v>0</v>
      </c>
      <c r="AS33">
        <v>0</v>
      </c>
      <c r="AU33" t="s">
        <v>317</v>
      </c>
    </row>
    <row r="34" spans="2:47" x14ac:dyDescent="0.4">
      <c r="B34" t="s">
        <v>155</v>
      </c>
      <c r="D34">
        <v>13</v>
      </c>
      <c r="E34">
        <v>0.69230769230769229</v>
      </c>
      <c r="F34">
        <v>0.30769230769230771</v>
      </c>
      <c r="G34">
        <v>0</v>
      </c>
      <c r="H34">
        <v>0</v>
      </c>
      <c r="I34">
        <v>0</v>
      </c>
      <c r="K34" t="s">
        <v>317</v>
      </c>
      <c r="M34">
        <v>1</v>
      </c>
      <c r="N34">
        <v>0</v>
      </c>
      <c r="O34">
        <v>1</v>
      </c>
      <c r="P34">
        <v>0</v>
      </c>
      <c r="Q34">
        <v>0</v>
      </c>
      <c r="R34">
        <v>0</v>
      </c>
      <c r="T34" t="s">
        <v>317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C34">
        <v>0</v>
      </c>
      <c r="AE34">
        <v>11</v>
      </c>
      <c r="AF34">
        <v>0.72727272727272729</v>
      </c>
      <c r="AG34">
        <v>0.27272727272727271</v>
      </c>
      <c r="AH34">
        <v>0</v>
      </c>
      <c r="AI34">
        <v>0</v>
      </c>
      <c r="AJ34">
        <v>0</v>
      </c>
      <c r="AL34" t="s">
        <v>317</v>
      </c>
      <c r="AN34">
        <v>1</v>
      </c>
      <c r="AO34">
        <v>1</v>
      </c>
      <c r="AP34">
        <v>0</v>
      </c>
      <c r="AQ34">
        <v>0</v>
      </c>
      <c r="AR34">
        <v>0</v>
      </c>
      <c r="AS34">
        <v>0</v>
      </c>
      <c r="AU34" t="s">
        <v>317</v>
      </c>
    </row>
    <row r="35" spans="2:47" x14ac:dyDescent="0.4">
      <c r="B35" t="s">
        <v>156</v>
      </c>
      <c r="D35">
        <v>13</v>
      </c>
      <c r="E35">
        <v>0.53846153846153844</v>
      </c>
      <c r="F35">
        <v>0.38461538461538464</v>
      </c>
      <c r="G35">
        <v>7.6923076923076927E-2</v>
      </c>
      <c r="H35">
        <v>0</v>
      </c>
      <c r="I35">
        <v>0</v>
      </c>
      <c r="K35" t="s">
        <v>317</v>
      </c>
      <c r="M35">
        <v>1</v>
      </c>
      <c r="N35">
        <v>0</v>
      </c>
      <c r="O35">
        <v>1</v>
      </c>
      <c r="P35">
        <v>0</v>
      </c>
      <c r="Q35">
        <v>0</v>
      </c>
      <c r="R35">
        <v>0</v>
      </c>
      <c r="T35" t="s">
        <v>317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C35">
        <v>0</v>
      </c>
      <c r="AE35">
        <v>11</v>
      </c>
      <c r="AF35">
        <v>0.63636363636363635</v>
      </c>
      <c r="AG35">
        <v>0.27272727272727271</v>
      </c>
      <c r="AH35">
        <v>9.0909090909090912E-2</v>
      </c>
      <c r="AI35">
        <v>0</v>
      </c>
      <c r="AJ35">
        <v>0</v>
      </c>
      <c r="AL35" t="s">
        <v>317</v>
      </c>
      <c r="AN35">
        <v>1</v>
      </c>
      <c r="AO35">
        <v>0</v>
      </c>
      <c r="AP35">
        <v>1</v>
      </c>
      <c r="AQ35">
        <v>0</v>
      </c>
      <c r="AR35">
        <v>0</v>
      </c>
      <c r="AS35">
        <v>0</v>
      </c>
      <c r="AU35" t="s">
        <v>317</v>
      </c>
    </row>
    <row r="36" spans="2:47" x14ac:dyDescent="0.4">
      <c r="B36" t="s">
        <v>157</v>
      </c>
      <c r="D36">
        <v>11</v>
      </c>
      <c r="E36">
        <v>0.3</v>
      </c>
      <c r="F36">
        <v>0.3</v>
      </c>
      <c r="G36">
        <v>0.3</v>
      </c>
      <c r="H36">
        <v>0.15384615384615385</v>
      </c>
      <c r="I36">
        <v>0.1</v>
      </c>
      <c r="K36" t="s">
        <v>318</v>
      </c>
      <c r="M36">
        <v>1</v>
      </c>
      <c r="N36">
        <v>0</v>
      </c>
      <c r="O36">
        <v>1</v>
      </c>
      <c r="P36">
        <v>0</v>
      </c>
      <c r="Q36">
        <v>0</v>
      </c>
      <c r="R36">
        <v>0</v>
      </c>
      <c r="T36" t="s">
        <v>317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C36">
        <v>0</v>
      </c>
      <c r="AE36">
        <v>9</v>
      </c>
      <c r="AF36">
        <v>0.33333333333333331</v>
      </c>
      <c r="AG36">
        <v>0.33333333333333331</v>
      </c>
      <c r="AH36">
        <v>0.22222222222222221</v>
      </c>
      <c r="AI36">
        <v>0.18181818181818182</v>
      </c>
      <c r="AJ36">
        <v>0.1111111111111111</v>
      </c>
      <c r="AL36" t="s">
        <v>318</v>
      </c>
      <c r="AN36">
        <v>1</v>
      </c>
      <c r="AO36">
        <v>0</v>
      </c>
      <c r="AP36">
        <v>1</v>
      </c>
      <c r="AQ36">
        <v>1</v>
      </c>
      <c r="AR36">
        <v>0</v>
      </c>
      <c r="AS36">
        <v>1</v>
      </c>
      <c r="AU36" t="s">
        <v>318</v>
      </c>
    </row>
    <row r="37" spans="2:47" x14ac:dyDescent="0.4">
      <c r="B37" t="s">
        <v>158</v>
      </c>
      <c r="D37">
        <v>12</v>
      </c>
      <c r="E37">
        <v>0.5</v>
      </c>
      <c r="F37">
        <v>0.33333333333333331</v>
      </c>
      <c r="G37">
        <v>8.3333333333333329E-2</v>
      </c>
      <c r="H37">
        <v>0</v>
      </c>
      <c r="I37">
        <v>8.3333333333333329E-2</v>
      </c>
      <c r="K37" t="s">
        <v>317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T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C37">
        <v>0</v>
      </c>
      <c r="AE37">
        <v>11</v>
      </c>
      <c r="AF37">
        <v>0.54545454545454541</v>
      </c>
      <c r="AG37">
        <v>0.36363636363636365</v>
      </c>
      <c r="AH37">
        <v>9.0909090909090912E-2</v>
      </c>
      <c r="AI37">
        <v>0</v>
      </c>
      <c r="AJ37">
        <v>0</v>
      </c>
      <c r="AL37" t="s">
        <v>317</v>
      </c>
      <c r="AN37">
        <v>1</v>
      </c>
      <c r="AO37">
        <v>0</v>
      </c>
      <c r="AP37">
        <v>0</v>
      </c>
      <c r="AQ37">
        <v>0</v>
      </c>
      <c r="AR37">
        <v>0</v>
      </c>
      <c r="AS37">
        <v>1</v>
      </c>
      <c r="AU37" t="s">
        <v>0</v>
      </c>
    </row>
    <row r="38" spans="2:47" x14ac:dyDescent="0.4"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K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T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C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L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U38">
        <v>0</v>
      </c>
    </row>
    <row r="39" spans="2:47" x14ac:dyDescent="0.4"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K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T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C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L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U39">
        <v>0</v>
      </c>
    </row>
    <row r="40" spans="2:47" x14ac:dyDescent="0.4">
      <c r="B40" t="s">
        <v>159</v>
      </c>
      <c r="D40">
        <v>5</v>
      </c>
      <c r="E40">
        <v>0.5</v>
      </c>
      <c r="F40">
        <v>0.2857142857142857</v>
      </c>
      <c r="G40">
        <v>0.5</v>
      </c>
      <c r="H40">
        <v>0</v>
      </c>
      <c r="I40">
        <v>0</v>
      </c>
      <c r="K40" t="s">
        <v>318</v>
      </c>
      <c r="M40">
        <v>1</v>
      </c>
      <c r="N40">
        <v>0</v>
      </c>
      <c r="O40">
        <v>0</v>
      </c>
      <c r="P40">
        <v>1</v>
      </c>
      <c r="Q40">
        <v>0</v>
      </c>
      <c r="R40">
        <v>0</v>
      </c>
      <c r="T40" t="s">
        <v>318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C40">
        <v>0</v>
      </c>
      <c r="AE40">
        <v>4</v>
      </c>
      <c r="AF40">
        <v>0.5</v>
      </c>
      <c r="AG40">
        <v>0.33333333333333331</v>
      </c>
      <c r="AH40">
        <v>0.5</v>
      </c>
      <c r="AI40">
        <v>0</v>
      </c>
      <c r="AJ40">
        <v>0</v>
      </c>
      <c r="AL40" t="s">
        <v>318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U40">
        <v>0</v>
      </c>
    </row>
    <row r="41" spans="2:47" x14ac:dyDescent="0.4">
      <c r="B41" t="s">
        <v>160</v>
      </c>
      <c r="D41">
        <v>5</v>
      </c>
      <c r="E41">
        <v>0</v>
      </c>
      <c r="F41">
        <v>0.25</v>
      </c>
      <c r="G41">
        <v>0.14285714285714285</v>
      </c>
      <c r="H41">
        <v>0.25</v>
      </c>
      <c r="I41">
        <v>0.5</v>
      </c>
      <c r="K41" t="s">
        <v>318</v>
      </c>
      <c r="M41">
        <v>1</v>
      </c>
      <c r="N41">
        <v>0</v>
      </c>
      <c r="O41">
        <v>0</v>
      </c>
      <c r="P41">
        <v>0</v>
      </c>
      <c r="Q41">
        <v>0</v>
      </c>
      <c r="R41">
        <v>1</v>
      </c>
      <c r="T41" t="s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C41">
        <v>0</v>
      </c>
      <c r="AE41">
        <v>4</v>
      </c>
      <c r="AF41">
        <v>0</v>
      </c>
      <c r="AG41">
        <v>0.25</v>
      </c>
      <c r="AH41">
        <v>0.16666666666666666</v>
      </c>
      <c r="AI41">
        <v>0.25</v>
      </c>
      <c r="AJ41">
        <v>0.5</v>
      </c>
      <c r="AL41" t="s">
        <v>318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U41">
        <v>0</v>
      </c>
    </row>
    <row r="42" spans="2:47" x14ac:dyDescent="0.4">
      <c r="B42" t="s">
        <v>161</v>
      </c>
      <c r="D42">
        <v>5</v>
      </c>
      <c r="E42">
        <v>0.75</v>
      </c>
      <c r="F42">
        <v>0.14285714285714285</v>
      </c>
      <c r="G42">
        <v>0.25</v>
      </c>
      <c r="H42">
        <v>0.14285714285714285</v>
      </c>
      <c r="I42">
        <v>0.14285714285714285</v>
      </c>
      <c r="K42" t="s">
        <v>317</v>
      </c>
      <c r="M42">
        <v>1</v>
      </c>
      <c r="N42">
        <v>0</v>
      </c>
      <c r="O42">
        <v>0</v>
      </c>
      <c r="P42">
        <v>1</v>
      </c>
      <c r="Q42">
        <v>0</v>
      </c>
      <c r="R42">
        <v>0</v>
      </c>
      <c r="T42" t="s">
        <v>318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C42">
        <v>0</v>
      </c>
      <c r="AE42">
        <v>4</v>
      </c>
      <c r="AF42">
        <v>0.75</v>
      </c>
      <c r="AG42">
        <v>0.16666666666666666</v>
      </c>
      <c r="AH42">
        <v>0.25</v>
      </c>
      <c r="AI42">
        <v>0.14285714285714285</v>
      </c>
      <c r="AJ42">
        <v>0.14285714285714285</v>
      </c>
      <c r="AL42" t="s">
        <v>317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U42">
        <v>0</v>
      </c>
    </row>
    <row r="43" spans="2:47" x14ac:dyDescent="0.4">
      <c r="B43" t="s">
        <v>162</v>
      </c>
      <c r="D43">
        <v>5</v>
      </c>
      <c r="E43">
        <v>0.14285714285714285</v>
      </c>
      <c r="F43">
        <v>0.25</v>
      </c>
      <c r="G43">
        <v>0.25</v>
      </c>
      <c r="H43">
        <v>0</v>
      </c>
      <c r="I43">
        <v>0.5</v>
      </c>
      <c r="K43" t="s">
        <v>318</v>
      </c>
      <c r="M43">
        <v>1</v>
      </c>
      <c r="N43">
        <v>0</v>
      </c>
      <c r="O43">
        <v>0</v>
      </c>
      <c r="P43">
        <v>1</v>
      </c>
      <c r="Q43">
        <v>0</v>
      </c>
      <c r="R43">
        <v>0</v>
      </c>
      <c r="T43" t="s">
        <v>318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C43">
        <v>0</v>
      </c>
      <c r="AE43">
        <v>4</v>
      </c>
      <c r="AF43">
        <v>0.16666666666666666</v>
      </c>
      <c r="AG43">
        <v>0.25</v>
      </c>
      <c r="AH43">
        <v>0.25</v>
      </c>
      <c r="AI43">
        <v>0</v>
      </c>
      <c r="AJ43">
        <v>0.5</v>
      </c>
      <c r="AL43" t="s">
        <v>318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U43">
        <v>0</v>
      </c>
    </row>
    <row r="44" spans="2:47" x14ac:dyDescent="0.4">
      <c r="B44" t="s">
        <v>163</v>
      </c>
      <c r="D44">
        <v>5</v>
      </c>
      <c r="E44">
        <v>0.25</v>
      </c>
      <c r="F44">
        <v>0.2857142857142857</v>
      </c>
      <c r="G44">
        <v>0.75</v>
      </c>
      <c r="H44">
        <v>0</v>
      </c>
      <c r="I44">
        <v>0.14285714285714285</v>
      </c>
      <c r="K44" t="s">
        <v>318</v>
      </c>
      <c r="M44">
        <v>1</v>
      </c>
      <c r="N44">
        <v>0</v>
      </c>
      <c r="O44">
        <v>0</v>
      </c>
      <c r="P44">
        <v>1</v>
      </c>
      <c r="Q44">
        <v>0</v>
      </c>
      <c r="R44">
        <v>0</v>
      </c>
      <c r="T44" t="s">
        <v>318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C44">
        <v>0</v>
      </c>
      <c r="AE44">
        <v>4</v>
      </c>
      <c r="AF44">
        <v>0.25</v>
      </c>
      <c r="AG44">
        <v>0.33333333333333331</v>
      </c>
      <c r="AH44">
        <v>0.75</v>
      </c>
      <c r="AI44">
        <v>0</v>
      </c>
      <c r="AJ44">
        <v>0.14285714285714285</v>
      </c>
      <c r="AL44" t="s">
        <v>318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U44">
        <v>0</v>
      </c>
    </row>
    <row r="45" spans="2:47" x14ac:dyDescent="0.4">
      <c r="B45" t="s">
        <v>164</v>
      </c>
      <c r="D45">
        <v>7</v>
      </c>
      <c r="E45">
        <v>1</v>
      </c>
      <c r="F45">
        <v>0</v>
      </c>
      <c r="G45">
        <v>0</v>
      </c>
      <c r="H45">
        <v>0</v>
      </c>
      <c r="I45">
        <v>0</v>
      </c>
      <c r="K45" t="s">
        <v>317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T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C45">
        <v>0</v>
      </c>
      <c r="AE45">
        <v>7</v>
      </c>
      <c r="AF45">
        <v>1</v>
      </c>
      <c r="AG45">
        <v>0</v>
      </c>
      <c r="AH45">
        <v>0</v>
      </c>
      <c r="AI45">
        <v>0</v>
      </c>
      <c r="AJ45">
        <v>0</v>
      </c>
      <c r="AL45" t="s">
        <v>317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U45">
        <v>0</v>
      </c>
    </row>
    <row r="46" spans="2:47" x14ac:dyDescent="0.4">
      <c r="B46" t="s">
        <v>165</v>
      </c>
      <c r="D46">
        <v>7</v>
      </c>
      <c r="E46">
        <v>0.7142857142857143</v>
      </c>
      <c r="F46">
        <v>0.2857142857142857</v>
      </c>
      <c r="G46">
        <v>0</v>
      </c>
      <c r="H46">
        <v>0</v>
      </c>
      <c r="I46">
        <v>0</v>
      </c>
      <c r="K46" t="s">
        <v>317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T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C46">
        <v>0</v>
      </c>
      <c r="AE46">
        <v>7</v>
      </c>
      <c r="AF46">
        <v>0.7142857142857143</v>
      </c>
      <c r="AG46">
        <v>0.2857142857142857</v>
      </c>
      <c r="AH46">
        <v>0</v>
      </c>
      <c r="AI46">
        <v>0</v>
      </c>
      <c r="AJ46">
        <v>0</v>
      </c>
      <c r="AL46" t="s">
        <v>317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U46">
        <v>0</v>
      </c>
    </row>
    <row r="47" spans="2:47" x14ac:dyDescent="0.4">
      <c r="B47" t="s">
        <v>166</v>
      </c>
      <c r="D47">
        <v>7</v>
      </c>
      <c r="E47">
        <v>0.42857142857142855</v>
      </c>
      <c r="F47">
        <v>0.2857142857142857</v>
      </c>
      <c r="G47">
        <v>0.2857142857142857</v>
      </c>
      <c r="H47">
        <v>0</v>
      </c>
      <c r="I47">
        <v>0</v>
      </c>
      <c r="K47" t="s">
        <v>317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T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C47">
        <v>0</v>
      </c>
      <c r="AE47">
        <v>7</v>
      </c>
      <c r="AF47">
        <v>0.42857142857142855</v>
      </c>
      <c r="AG47">
        <v>0.2857142857142857</v>
      </c>
      <c r="AH47">
        <v>0.2857142857142857</v>
      </c>
      <c r="AI47">
        <v>0</v>
      </c>
      <c r="AJ47">
        <v>0</v>
      </c>
      <c r="AL47" t="s">
        <v>317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U47">
        <v>0</v>
      </c>
    </row>
    <row r="48" spans="2:47" x14ac:dyDescent="0.4">
      <c r="B48" t="s">
        <v>167</v>
      </c>
      <c r="D48">
        <v>7</v>
      </c>
      <c r="E48">
        <v>0.42857142857142855</v>
      </c>
      <c r="F48">
        <v>0.2857142857142857</v>
      </c>
      <c r="G48">
        <v>0.14285714285714285</v>
      </c>
      <c r="H48">
        <v>0.14285714285714285</v>
      </c>
      <c r="I48">
        <v>0</v>
      </c>
      <c r="K48" t="s">
        <v>317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T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C48">
        <v>0</v>
      </c>
      <c r="AE48">
        <v>7</v>
      </c>
      <c r="AF48">
        <v>0.42857142857142855</v>
      </c>
      <c r="AG48">
        <v>0.2857142857142857</v>
      </c>
      <c r="AH48">
        <v>0.14285714285714285</v>
      </c>
      <c r="AI48">
        <v>0.14285714285714285</v>
      </c>
      <c r="AJ48">
        <v>0</v>
      </c>
      <c r="AL48" t="s">
        <v>317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U48">
        <v>0</v>
      </c>
    </row>
    <row r="49" spans="2:47" x14ac:dyDescent="0.4"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K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T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C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L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U49">
        <v>0</v>
      </c>
    </row>
    <row r="50" spans="2:47" x14ac:dyDescent="0.4"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K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T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C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L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U50">
        <v>0</v>
      </c>
    </row>
    <row r="51" spans="2:47" x14ac:dyDescent="0.4">
      <c r="B51" t="s">
        <v>168</v>
      </c>
      <c r="D51">
        <v>13</v>
      </c>
      <c r="E51">
        <v>0.92307692307692313</v>
      </c>
      <c r="F51">
        <v>7.6923076923076927E-2</v>
      </c>
      <c r="G51">
        <v>0</v>
      </c>
      <c r="H51">
        <v>0</v>
      </c>
      <c r="I51">
        <v>0</v>
      </c>
      <c r="K51" t="s">
        <v>317</v>
      </c>
      <c r="M51">
        <v>1</v>
      </c>
      <c r="N51">
        <v>1</v>
      </c>
      <c r="O51">
        <v>0</v>
      </c>
      <c r="P51">
        <v>0</v>
      </c>
      <c r="Q51">
        <v>0</v>
      </c>
      <c r="R51">
        <v>0</v>
      </c>
      <c r="T51" t="s">
        <v>317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C51">
        <v>0</v>
      </c>
      <c r="AE51">
        <v>10</v>
      </c>
      <c r="AF51">
        <v>0.9</v>
      </c>
      <c r="AG51">
        <v>0.1</v>
      </c>
      <c r="AH51">
        <v>0</v>
      </c>
      <c r="AI51">
        <v>0</v>
      </c>
      <c r="AJ51">
        <v>0</v>
      </c>
      <c r="AL51" t="s">
        <v>317</v>
      </c>
      <c r="AN51">
        <v>2</v>
      </c>
      <c r="AO51">
        <v>1</v>
      </c>
      <c r="AP51">
        <v>0</v>
      </c>
      <c r="AQ51">
        <v>0</v>
      </c>
      <c r="AR51">
        <v>0</v>
      </c>
      <c r="AS51">
        <v>0</v>
      </c>
      <c r="AU51" t="s">
        <v>317</v>
      </c>
    </row>
    <row r="52" spans="2:47" x14ac:dyDescent="0.4">
      <c r="B52" t="s">
        <v>169</v>
      </c>
      <c r="D52">
        <v>13</v>
      </c>
      <c r="E52">
        <v>0.84615384615384615</v>
      </c>
      <c r="F52">
        <v>7.6923076923076927E-2</v>
      </c>
      <c r="G52">
        <v>7.6923076923076927E-2</v>
      </c>
      <c r="H52">
        <v>0</v>
      </c>
      <c r="I52">
        <v>0</v>
      </c>
      <c r="K52" t="s">
        <v>317</v>
      </c>
      <c r="M52">
        <v>1</v>
      </c>
      <c r="N52">
        <v>0</v>
      </c>
      <c r="O52">
        <v>0</v>
      </c>
      <c r="P52">
        <v>1</v>
      </c>
      <c r="Q52">
        <v>0</v>
      </c>
      <c r="R52">
        <v>0</v>
      </c>
      <c r="T52" t="s">
        <v>318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C52">
        <v>0</v>
      </c>
      <c r="AE52">
        <v>10</v>
      </c>
      <c r="AF52">
        <v>0.9</v>
      </c>
      <c r="AG52">
        <v>0.1</v>
      </c>
      <c r="AH52">
        <v>0</v>
      </c>
      <c r="AI52">
        <v>0</v>
      </c>
      <c r="AJ52">
        <v>0</v>
      </c>
      <c r="AL52" t="s">
        <v>317</v>
      </c>
      <c r="AN52">
        <v>2</v>
      </c>
      <c r="AO52">
        <v>1</v>
      </c>
      <c r="AP52">
        <v>0</v>
      </c>
      <c r="AQ52">
        <v>0</v>
      </c>
      <c r="AR52">
        <v>0</v>
      </c>
      <c r="AS52">
        <v>0</v>
      </c>
      <c r="AU52" t="s">
        <v>317</v>
      </c>
    </row>
    <row r="53" spans="2:47" x14ac:dyDescent="0.4">
      <c r="B53" t="s">
        <v>170</v>
      </c>
      <c r="D53">
        <v>13</v>
      </c>
      <c r="E53">
        <v>0.76923076923076927</v>
      </c>
      <c r="F53">
        <v>0.23076923076923078</v>
      </c>
      <c r="G53">
        <v>0</v>
      </c>
      <c r="H53">
        <v>0</v>
      </c>
      <c r="I53">
        <v>0</v>
      </c>
      <c r="K53" t="s">
        <v>317</v>
      </c>
      <c r="M53">
        <v>1</v>
      </c>
      <c r="N53">
        <v>1</v>
      </c>
      <c r="O53">
        <v>0</v>
      </c>
      <c r="P53">
        <v>0</v>
      </c>
      <c r="Q53">
        <v>0</v>
      </c>
      <c r="R53">
        <v>0</v>
      </c>
      <c r="T53" t="s">
        <v>317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C53">
        <v>0</v>
      </c>
      <c r="AE53">
        <v>10</v>
      </c>
      <c r="AF53">
        <v>0.7</v>
      </c>
      <c r="AG53">
        <v>0.3</v>
      </c>
      <c r="AH53">
        <v>0</v>
      </c>
      <c r="AI53">
        <v>0</v>
      </c>
      <c r="AJ53">
        <v>0</v>
      </c>
      <c r="AL53" t="s">
        <v>317</v>
      </c>
      <c r="AN53">
        <v>2</v>
      </c>
      <c r="AO53">
        <v>1</v>
      </c>
      <c r="AP53">
        <v>0</v>
      </c>
      <c r="AQ53">
        <v>0</v>
      </c>
      <c r="AR53">
        <v>0</v>
      </c>
      <c r="AS53">
        <v>0</v>
      </c>
      <c r="AU53" t="s">
        <v>317</v>
      </c>
    </row>
    <row r="54" spans="2:47" x14ac:dyDescent="0.4">
      <c r="B54" t="s">
        <v>171</v>
      </c>
      <c r="D54">
        <v>13</v>
      </c>
      <c r="E54">
        <v>0.69230769230769229</v>
      </c>
      <c r="F54">
        <v>0.23076923076923078</v>
      </c>
      <c r="G54">
        <v>7.6923076923076927E-2</v>
      </c>
      <c r="H54">
        <v>0</v>
      </c>
      <c r="I54">
        <v>0</v>
      </c>
      <c r="K54" t="s">
        <v>317</v>
      </c>
      <c r="M54">
        <v>1</v>
      </c>
      <c r="N54">
        <v>1</v>
      </c>
      <c r="O54">
        <v>0</v>
      </c>
      <c r="P54">
        <v>0</v>
      </c>
      <c r="Q54">
        <v>0</v>
      </c>
      <c r="R54">
        <v>0</v>
      </c>
      <c r="T54" t="s">
        <v>317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C54">
        <v>0</v>
      </c>
      <c r="AE54">
        <v>10</v>
      </c>
      <c r="AF54">
        <v>0.7</v>
      </c>
      <c r="AG54">
        <v>0.2</v>
      </c>
      <c r="AH54">
        <v>0.1</v>
      </c>
      <c r="AI54">
        <v>0</v>
      </c>
      <c r="AJ54">
        <v>0</v>
      </c>
      <c r="AL54" t="s">
        <v>317</v>
      </c>
      <c r="AN54">
        <v>2</v>
      </c>
      <c r="AO54">
        <v>0.5</v>
      </c>
      <c r="AP54">
        <v>0.5</v>
      </c>
      <c r="AQ54">
        <v>0</v>
      </c>
      <c r="AR54">
        <v>0</v>
      </c>
      <c r="AS54">
        <v>0</v>
      </c>
      <c r="AU54" t="s">
        <v>317</v>
      </c>
    </row>
    <row r="55" spans="2:47" x14ac:dyDescent="0.4">
      <c r="B55" t="s">
        <v>172</v>
      </c>
      <c r="D55">
        <v>13</v>
      </c>
      <c r="E55">
        <v>0.53846153846153844</v>
      </c>
      <c r="F55">
        <v>0.23076923076923078</v>
      </c>
      <c r="G55">
        <v>0.23076923076923078</v>
      </c>
      <c r="H55">
        <v>0</v>
      </c>
      <c r="I55">
        <v>0</v>
      </c>
      <c r="K55" t="s">
        <v>317</v>
      </c>
      <c r="M55">
        <v>1</v>
      </c>
      <c r="N55">
        <v>1</v>
      </c>
      <c r="O55">
        <v>0</v>
      </c>
      <c r="P55">
        <v>0</v>
      </c>
      <c r="Q55">
        <v>0</v>
      </c>
      <c r="R55">
        <v>0</v>
      </c>
      <c r="T55" t="s">
        <v>317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C55">
        <v>0</v>
      </c>
      <c r="AE55">
        <v>10</v>
      </c>
      <c r="AF55">
        <v>0.5</v>
      </c>
      <c r="AG55">
        <v>0.3</v>
      </c>
      <c r="AH55">
        <v>0.2</v>
      </c>
      <c r="AI55">
        <v>0</v>
      </c>
      <c r="AJ55">
        <v>0</v>
      </c>
      <c r="AL55" t="s">
        <v>317</v>
      </c>
      <c r="AN55">
        <v>2</v>
      </c>
      <c r="AO55">
        <v>0.5</v>
      </c>
      <c r="AP55">
        <v>0</v>
      </c>
      <c r="AQ55">
        <v>0.5</v>
      </c>
      <c r="AR55">
        <v>0</v>
      </c>
      <c r="AS55">
        <v>0</v>
      </c>
      <c r="AU55" t="s">
        <v>318</v>
      </c>
    </row>
    <row r="56" spans="2:47" x14ac:dyDescent="0.4">
      <c r="B56" t="s">
        <v>173</v>
      </c>
      <c r="D56">
        <v>13</v>
      </c>
      <c r="E56">
        <v>0.16666666666666666</v>
      </c>
      <c r="F56">
        <v>0.75</v>
      </c>
      <c r="G56">
        <v>8.3333333333333329E-2</v>
      </c>
      <c r="H56">
        <v>0.15384615384615385</v>
      </c>
      <c r="I56">
        <v>0</v>
      </c>
      <c r="K56" t="s">
        <v>317</v>
      </c>
      <c r="M56">
        <v>1</v>
      </c>
      <c r="N56">
        <v>0</v>
      </c>
      <c r="O56">
        <v>0</v>
      </c>
      <c r="P56">
        <v>0</v>
      </c>
      <c r="Q56">
        <v>1</v>
      </c>
      <c r="R56">
        <v>0</v>
      </c>
      <c r="T56" t="s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C56">
        <v>0</v>
      </c>
      <c r="AE56">
        <v>10</v>
      </c>
      <c r="AF56">
        <v>0.2</v>
      </c>
      <c r="AG56">
        <v>0.7</v>
      </c>
      <c r="AH56">
        <v>0.1</v>
      </c>
      <c r="AI56">
        <v>0.1</v>
      </c>
      <c r="AJ56">
        <v>0</v>
      </c>
      <c r="AL56" t="s">
        <v>317</v>
      </c>
      <c r="AN56">
        <v>2</v>
      </c>
      <c r="AO56">
        <v>0.5</v>
      </c>
      <c r="AP56">
        <v>1</v>
      </c>
      <c r="AQ56">
        <v>0</v>
      </c>
      <c r="AR56">
        <v>0</v>
      </c>
      <c r="AS56">
        <v>0</v>
      </c>
      <c r="AU56" t="s">
        <v>317</v>
      </c>
    </row>
    <row r="57" spans="2:47" x14ac:dyDescent="0.4"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K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T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C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L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U57">
        <v>0</v>
      </c>
    </row>
    <row r="58" spans="2:47" x14ac:dyDescent="0.4"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K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T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C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L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U58">
        <v>0</v>
      </c>
    </row>
    <row r="59" spans="2:47" x14ac:dyDescent="0.4">
      <c r="B59" t="s">
        <v>174</v>
      </c>
      <c r="D59">
        <v>6</v>
      </c>
      <c r="E59">
        <v>0.33333333333333331</v>
      </c>
      <c r="F59">
        <v>0.16666666666666666</v>
      </c>
      <c r="G59">
        <v>0.1</v>
      </c>
      <c r="H59">
        <v>0.1</v>
      </c>
      <c r="I59">
        <v>0.5</v>
      </c>
      <c r="K59" t="s">
        <v>318</v>
      </c>
      <c r="M59">
        <v>1</v>
      </c>
      <c r="N59">
        <v>1</v>
      </c>
      <c r="O59">
        <v>0</v>
      </c>
      <c r="P59">
        <v>0</v>
      </c>
      <c r="Q59">
        <v>0.5</v>
      </c>
      <c r="R59">
        <v>0.5</v>
      </c>
      <c r="T59" t="s">
        <v>317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C59">
        <v>0</v>
      </c>
      <c r="AE59">
        <v>4</v>
      </c>
      <c r="AF59">
        <v>0.25</v>
      </c>
      <c r="AG59">
        <v>0.25</v>
      </c>
      <c r="AH59">
        <v>0.125</v>
      </c>
      <c r="AI59">
        <v>0</v>
      </c>
      <c r="AJ59">
        <v>0.5</v>
      </c>
      <c r="AL59" t="s">
        <v>318</v>
      </c>
      <c r="AN59">
        <v>1</v>
      </c>
      <c r="AO59">
        <v>0</v>
      </c>
      <c r="AP59">
        <v>0</v>
      </c>
      <c r="AQ59">
        <v>0</v>
      </c>
      <c r="AR59">
        <v>0</v>
      </c>
      <c r="AS59">
        <v>1</v>
      </c>
      <c r="AU59" t="s">
        <v>0</v>
      </c>
    </row>
    <row r="60" spans="2:47" x14ac:dyDescent="0.4">
      <c r="B60" t="s">
        <v>175</v>
      </c>
      <c r="D60">
        <v>7</v>
      </c>
      <c r="E60">
        <v>0.2857142857142857</v>
      </c>
      <c r="F60">
        <v>0.14285714285714285</v>
      </c>
      <c r="G60">
        <v>0.14285714285714285</v>
      </c>
      <c r="H60">
        <v>0</v>
      </c>
      <c r="I60">
        <v>0.42857142857142855</v>
      </c>
      <c r="K60" t="s">
        <v>318</v>
      </c>
      <c r="M60">
        <v>1</v>
      </c>
      <c r="N60">
        <v>0</v>
      </c>
      <c r="O60">
        <v>0</v>
      </c>
      <c r="P60">
        <v>0</v>
      </c>
      <c r="Q60">
        <v>0</v>
      </c>
      <c r="R60">
        <v>1</v>
      </c>
      <c r="T60" t="s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C60">
        <v>0</v>
      </c>
      <c r="AE60">
        <v>6</v>
      </c>
      <c r="AF60">
        <v>0.33333333333333331</v>
      </c>
      <c r="AG60">
        <v>0.16666666666666666</v>
      </c>
      <c r="AH60">
        <v>0.16666666666666666</v>
      </c>
      <c r="AI60">
        <v>0</v>
      </c>
      <c r="AJ60">
        <v>0.33333333333333331</v>
      </c>
      <c r="AL60" t="s">
        <v>318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U60">
        <v>0</v>
      </c>
    </row>
    <row r="61" spans="2:47" x14ac:dyDescent="0.4">
      <c r="B61" t="s">
        <v>176</v>
      </c>
      <c r="D61">
        <v>6</v>
      </c>
      <c r="E61">
        <v>0.16666666666666666</v>
      </c>
      <c r="F61">
        <v>0.16666666666666666</v>
      </c>
      <c r="G61">
        <v>0.16666666666666666</v>
      </c>
      <c r="H61">
        <v>0.2</v>
      </c>
      <c r="I61">
        <v>0.5</v>
      </c>
      <c r="K61" t="s">
        <v>318</v>
      </c>
      <c r="M61">
        <v>1</v>
      </c>
      <c r="N61">
        <v>0</v>
      </c>
      <c r="O61">
        <v>0</v>
      </c>
      <c r="P61">
        <v>0</v>
      </c>
      <c r="Q61">
        <v>0.5</v>
      </c>
      <c r="R61">
        <v>1</v>
      </c>
      <c r="T61" t="s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C61">
        <v>0</v>
      </c>
      <c r="AE61">
        <v>4</v>
      </c>
      <c r="AF61">
        <v>0.25</v>
      </c>
      <c r="AG61">
        <v>0.25</v>
      </c>
      <c r="AH61">
        <v>0.25</v>
      </c>
      <c r="AI61">
        <v>0.125</v>
      </c>
      <c r="AJ61">
        <v>0.25</v>
      </c>
      <c r="AL61" t="s">
        <v>318</v>
      </c>
      <c r="AN61">
        <v>1</v>
      </c>
      <c r="AO61">
        <v>0</v>
      </c>
      <c r="AP61">
        <v>0</v>
      </c>
      <c r="AQ61">
        <v>0</v>
      </c>
      <c r="AR61">
        <v>0</v>
      </c>
      <c r="AS61">
        <v>1</v>
      </c>
      <c r="AU61" t="s">
        <v>0</v>
      </c>
    </row>
    <row r="62" spans="2:47" x14ac:dyDescent="0.4">
      <c r="B62" t="s">
        <v>177</v>
      </c>
      <c r="D62">
        <v>6</v>
      </c>
      <c r="E62">
        <v>0.33333333333333331</v>
      </c>
      <c r="F62">
        <v>0.3</v>
      </c>
      <c r="G62">
        <v>0.5</v>
      </c>
      <c r="H62">
        <v>0</v>
      </c>
      <c r="I62">
        <v>0.16666666666666666</v>
      </c>
      <c r="K62" t="s">
        <v>318</v>
      </c>
      <c r="M62">
        <v>1</v>
      </c>
      <c r="N62">
        <v>0.5</v>
      </c>
      <c r="O62">
        <v>0.5</v>
      </c>
      <c r="P62">
        <v>0</v>
      </c>
      <c r="Q62">
        <v>0</v>
      </c>
      <c r="R62">
        <v>1</v>
      </c>
      <c r="T62" t="s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C62">
        <v>0</v>
      </c>
      <c r="AE62">
        <v>4</v>
      </c>
      <c r="AF62">
        <v>0.5</v>
      </c>
      <c r="AG62">
        <v>0.25</v>
      </c>
      <c r="AH62">
        <v>0.5</v>
      </c>
      <c r="AI62">
        <v>0</v>
      </c>
      <c r="AJ62">
        <v>0.125</v>
      </c>
      <c r="AL62" t="s">
        <v>318</v>
      </c>
      <c r="AN62">
        <v>1</v>
      </c>
      <c r="AO62">
        <v>0</v>
      </c>
      <c r="AP62">
        <v>0</v>
      </c>
      <c r="AQ62">
        <v>1</v>
      </c>
      <c r="AR62">
        <v>0</v>
      </c>
      <c r="AS62">
        <v>0</v>
      </c>
      <c r="AU62" t="s">
        <v>318</v>
      </c>
    </row>
    <row r="63" spans="2:47" x14ac:dyDescent="0.4">
      <c r="B63" t="s">
        <v>178</v>
      </c>
      <c r="D63">
        <v>7</v>
      </c>
      <c r="E63">
        <v>0.2857142857142857</v>
      </c>
      <c r="F63">
        <v>0.14285714285714285</v>
      </c>
      <c r="G63">
        <v>0.2857142857142857</v>
      </c>
      <c r="H63">
        <v>0.14285714285714285</v>
      </c>
      <c r="I63">
        <v>0.14285714285714285</v>
      </c>
      <c r="K63" t="s">
        <v>318</v>
      </c>
      <c r="M63">
        <v>1</v>
      </c>
      <c r="N63">
        <v>0</v>
      </c>
      <c r="O63">
        <v>0</v>
      </c>
      <c r="P63">
        <v>0</v>
      </c>
      <c r="Q63">
        <v>1</v>
      </c>
      <c r="R63">
        <v>0</v>
      </c>
      <c r="T63" t="s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C63">
        <v>0</v>
      </c>
      <c r="AE63">
        <v>6</v>
      </c>
      <c r="AF63">
        <v>0.33333333333333331</v>
      </c>
      <c r="AG63">
        <v>0.16666666666666666</v>
      </c>
      <c r="AH63">
        <v>0.33333333333333331</v>
      </c>
      <c r="AI63">
        <v>0</v>
      </c>
      <c r="AJ63">
        <v>0.16666666666666666</v>
      </c>
      <c r="AL63" t="s">
        <v>318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U63">
        <v>0</v>
      </c>
    </row>
    <row r="64" spans="2:47" x14ac:dyDescent="0.4">
      <c r="B64" t="s">
        <v>179</v>
      </c>
      <c r="D64">
        <v>7</v>
      </c>
      <c r="E64">
        <v>0.8571428571428571</v>
      </c>
      <c r="F64">
        <v>0.14285714285714285</v>
      </c>
      <c r="G64">
        <v>0</v>
      </c>
      <c r="H64">
        <v>0</v>
      </c>
      <c r="I64">
        <v>0</v>
      </c>
      <c r="K64" t="s">
        <v>317</v>
      </c>
      <c r="M64">
        <v>1</v>
      </c>
      <c r="N64">
        <v>1</v>
      </c>
      <c r="O64">
        <v>0</v>
      </c>
      <c r="P64">
        <v>0</v>
      </c>
      <c r="Q64">
        <v>0</v>
      </c>
      <c r="R64">
        <v>0</v>
      </c>
      <c r="T64" t="s">
        <v>317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C64">
        <v>0</v>
      </c>
      <c r="AE64">
        <v>6</v>
      </c>
      <c r="AF64">
        <v>0.83333333333333337</v>
      </c>
      <c r="AG64">
        <v>0.16666666666666666</v>
      </c>
      <c r="AH64">
        <v>0</v>
      </c>
      <c r="AI64">
        <v>0</v>
      </c>
      <c r="AJ64">
        <v>0</v>
      </c>
      <c r="AL64" t="s">
        <v>317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U64">
        <v>0</v>
      </c>
    </row>
    <row r="65" spans="2:47" x14ac:dyDescent="0.4">
      <c r="B65" t="s">
        <v>180</v>
      </c>
      <c r="D65">
        <v>7</v>
      </c>
      <c r="E65">
        <v>0.8571428571428571</v>
      </c>
      <c r="F65">
        <v>0.14285714285714285</v>
      </c>
      <c r="G65">
        <v>0</v>
      </c>
      <c r="H65">
        <v>0</v>
      </c>
      <c r="I65">
        <v>0</v>
      </c>
      <c r="K65" t="s">
        <v>317</v>
      </c>
      <c r="M65">
        <v>1</v>
      </c>
      <c r="N65">
        <v>1</v>
      </c>
      <c r="O65">
        <v>0</v>
      </c>
      <c r="P65">
        <v>0</v>
      </c>
      <c r="Q65">
        <v>0</v>
      </c>
      <c r="R65">
        <v>0</v>
      </c>
      <c r="T65" t="s">
        <v>317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C65">
        <v>0</v>
      </c>
      <c r="AE65">
        <v>6</v>
      </c>
      <c r="AF65">
        <v>0.83333333333333337</v>
      </c>
      <c r="AG65">
        <v>0.16666666666666666</v>
      </c>
      <c r="AH65">
        <v>0</v>
      </c>
      <c r="AI65">
        <v>0</v>
      </c>
      <c r="AJ65">
        <v>0</v>
      </c>
      <c r="AL65" t="s">
        <v>317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U65">
        <v>0</v>
      </c>
    </row>
    <row r="66" spans="2:47" x14ac:dyDescent="0.4">
      <c r="B66" t="s">
        <v>181</v>
      </c>
      <c r="D66">
        <v>7</v>
      </c>
      <c r="E66">
        <v>0.42857142857142855</v>
      </c>
      <c r="F66">
        <v>0.5714285714285714</v>
      </c>
      <c r="G66">
        <v>0</v>
      </c>
      <c r="H66">
        <v>0</v>
      </c>
      <c r="I66">
        <v>0</v>
      </c>
      <c r="K66" t="s">
        <v>317</v>
      </c>
      <c r="M66">
        <v>1</v>
      </c>
      <c r="N66">
        <v>1</v>
      </c>
      <c r="O66">
        <v>0</v>
      </c>
      <c r="P66">
        <v>0</v>
      </c>
      <c r="Q66">
        <v>0</v>
      </c>
      <c r="R66">
        <v>0</v>
      </c>
      <c r="T66" t="s">
        <v>317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C66">
        <v>0</v>
      </c>
      <c r="AE66">
        <v>6</v>
      </c>
      <c r="AF66">
        <v>0.33333333333333331</v>
      </c>
      <c r="AG66">
        <v>0.66666666666666663</v>
      </c>
      <c r="AH66">
        <v>0</v>
      </c>
      <c r="AI66">
        <v>0</v>
      </c>
      <c r="AJ66">
        <v>0</v>
      </c>
      <c r="AL66" t="s">
        <v>317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U66">
        <v>0</v>
      </c>
    </row>
    <row r="67" spans="2:47" x14ac:dyDescent="0.4">
      <c r="B67" t="s">
        <v>182</v>
      </c>
      <c r="D67">
        <v>6</v>
      </c>
      <c r="E67">
        <v>0.33333333333333331</v>
      </c>
      <c r="F67">
        <v>0.16666666666666666</v>
      </c>
      <c r="G67">
        <v>0.5</v>
      </c>
      <c r="H67">
        <v>0</v>
      </c>
      <c r="I67">
        <v>0.1</v>
      </c>
      <c r="K67" t="s">
        <v>318</v>
      </c>
      <c r="M67">
        <v>1</v>
      </c>
      <c r="N67">
        <v>1</v>
      </c>
      <c r="O67">
        <v>0.5</v>
      </c>
      <c r="P67">
        <v>0</v>
      </c>
      <c r="Q67">
        <v>0</v>
      </c>
      <c r="R67">
        <v>1</v>
      </c>
      <c r="T67" t="s">
        <v>317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C67">
        <v>0</v>
      </c>
      <c r="AE67">
        <v>4</v>
      </c>
      <c r="AF67">
        <v>0.25</v>
      </c>
      <c r="AG67">
        <v>0.25</v>
      </c>
      <c r="AH67">
        <v>0.5</v>
      </c>
      <c r="AI67">
        <v>0</v>
      </c>
      <c r="AJ67">
        <v>0.125</v>
      </c>
      <c r="AL67" t="s">
        <v>318</v>
      </c>
      <c r="AN67">
        <v>1</v>
      </c>
      <c r="AO67">
        <v>0</v>
      </c>
      <c r="AP67">
        <v>0</v>
      </c>
      <c r="AQ67">
        <v>1</v>
      </c>
      <c r="AR67">
        <v>0</v>
      </c>
      <c r="AS67">
        <v>0</v>
      </c>
      <c r="AU67" t="s">
        <v>318</v>
      </c>
    </row>
    <row r="68" spans="2:47" x14ac:dyDescent="0.4"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K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T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C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L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U68">
        <v>0</v>
      </c>
    </row>
    <row r="69" spans="2:47" x14ac:dyDescent="0.4"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K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T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C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L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U69">
        <v>0</v>
      </c>
    </row>
    <row r="70" spans="2:47" x14ac:dyDescent="0.4">
      <c r="B70" t="s">
        <v>183</v>
      </c>
      <c r="D70">
        <v>26</v>
      </c>
      <c r="E70">
        <v>0.65384615384615385</v>
      </c>
      <c r="F70">
        <v>0.26923076923076922</v>
      </c>
      <c r="G70">
        <v>7.6923076923076927E-2</v>
      </c>
      <c r="H70">
        <v>0</v>
      </c>
      <c r="I70">
        <v>0</v>
      </c>
      <c r="K70" t="s">
        <v>317</v>
      </c>
      <c r="M70">
        <v>12</v>
      </c>
      <c r="N70">
        <v>0.83333333333333337</v>
      </c>
      <c r="O70">
        <v>8.3333333333333329E-2</v>
      </c>
      <c r="P70">
        <v>8.3333333333333329E-2</v>
      </c>
      <c r="Q70">
        <v>0</v>
      </c>
      <c r="R70">
        <v>0</v>
      </c>
      <c r="T70" t="s">
        <v>317</v>
      </c>
      <c r="V70">
        <v>3</v>
      </c>
      <c r="W70">
        <v>0.66666666666666663</v>
      </c>
      <c r="X70">
        <v>0.33333333333333331</v>
      </c>
      <c r="Y70">
        <v>0</v>
      </c>
      <c r="Z70">
        <v>0</v>
      </c>
      <c r="AA70">
        <v>0</v>
      </c>
      <c r="AC70" t="s">
        <v>317</v>
      </c>
      <c r="AE70">
        <v>10</v>
      </c>
      <c r="AF70">
        <v>0.5</v>
      </c>
      <c r="AG70">
        <v>0.4</v>
      </c>
      <c r="AH70">
        <v>0.1</v>
      </c>
      <c r="AI70">
        <v>0</v>
      </c>
      <c r="AJ70">
        <v>0</v>
      </c>
      <c r="AL70" t="s">
        <v>317</v>
      </c>
      <c r="AN70">
        <v>1</v>
      </c>
      <c r="AO70">
        <v>0</v>
      </c>
      <c r="AP70">
        <v>1</v>
      </c>
      <c r="AQ70">
        <v>0</v>
      </c>
      <c r="AR70">
        <v>0</v>
      </c>
      <c r="AS70">
        <v>0</v>
      </c>
      <c r="AU70" t="s">
        <v>317</v>
      </c>
    </row>
    <row r="71" spans="2:47" x14ac:dyDescent="0.4">
      <c r="B71" t="s">
        <v>184</v>
      </c>
      <c r="D71">
        <v>26</v>
      </c>
      <c r="E71">
        <v>0.80769230769230771</v>
      </c>
      <c r="F71">
        <v>0.15384615384615385</v>
      </c>
      <c r="G71">
        <v>3.8461538461538464E-2</v>
      </c>
      <c r="H71">
        <v>0</v>
      </c>
      <c r="I71">
        <v>0</v>
      </c>
      <c r="K71" t="s">
        <v>317</v>
      </c>
      <c r="M71">
        <v>12</v>
      </c>
      <c r="N71">
        <v>0.75</v>
      </c>
      <c r="O71">
        <v>0.16666666666666666</v>
      </c>
      <c r="P71">
        <v>8.3333333333333329E-2</v>
      </c>
      <c r="Q71">
        <v>0</v>
      </c>
      <c r="R71">
        <v>0</v>
      </c>
      <c r="T71" t="s">
        <v>317</v>
      </c>
      <c r="V71">
        <v>3</v>
      </c>
      <c r="W71">
        <v>0.66666666666666663</v>
      </c>
      <c r="X71">
        <v>0.33333333333333331</v>
      </c>
      <c r="Y71">
        <v>0</v>
      </c>
      <c r="Z71">
        <v>0</v>
      </c>
      <c r="AA71">
        <v>0</v>
      </c>
      <c r="AC71" t="s">
        <v>317</v>
      </c>
      <c r="AE71">
        <v>10</v>
      </c>
      <c r="AF71">
        <v>1</v>
      </c>
      <c r="AG71">
        <v>0</v>
      </c>
      <c r="AH71">
        <v>0</v>
      </c>
      <c r="AI71">
        <v>0</v>
      </c>
      <c r="AJ71">
        <v>0</v>
      </c>
      <c r="AL71" t="s">
        <v>317</v>
      </c>
      <c r="AN71">
        <v>1</v>
      </c>
      <c r="AO71">
        <v>0</v>
      </c>
      <c r="AP71">
        <v>1</v>
      </c>
      <c r="AQ71">
        <v>0</v>
      </c>
      <c r="AR71">
        <v>0</v>
      </c>
      <c r="AS71">
        <v>0</v>
      </c>
      <c r="AU71" t="s">
        <v>317</v>
      </c>
    </row>
    <row r="72" spans="2:47" x14ac:dyDescent="0.4">
      <c r="B72" t="s">
        <v>185</v>
      </c>
      <c r="D72">
        <v>26</v>
      </c>
      <c r="E72">
        <v>0.65384615384615385</v>
      </c>
      <c r="F72">
        <v>0.23076923076923078</v>
      </c>
      <c r="G72">
        <v>7.6923076923076927E-2</v>
      </c>
      <c r="H72">
        <v>0</v>
      </c>
      <c r="I72">
        <v>3.8461538461538464E-2</v>
      </c>
      <c r="K72" t="s">
        <v>317</v>
      </c>
      <c r="M72">
        <v>12</v>
      </c>
      <c r="N72">
        <v>0.66666666666666663</v>
      </c>
      <c r="O72">
        <v>0.16666666666666666</v>
      </c>
      <c r="P72">
        <v>8.3333333333333329E-2</v>
      </c>
      <c r="Q72">
        <v>0</v>
      </c>
      <c r="R72">
        <v>8.3333333333333329E-2</v>
      </c>
      <c r="T72" t="s">
        <v>317</v>
      </c>
      <c r="V72">
        <v>3</v>
      </c>
      <c r="W72">
        <v>0.66666666666666663</v>
      </c>
      <c r="X72">
        <v>0</v>
      </c>
      <c r="Y72">
        <v>0.33333333333333331</v>
      </c>
      <c r="Z72">
        <v>0</v>
      </c>
      <c r="AA72">
        <v>0</v>
      </c>
      <c r="AC72" t="s">
        <v>318</v>
      </c>
      <c r="AE72">
        <v>10</v>
      </c>
      <c r="AF72">
        <v>0.7</v>
      </c>
      <c r="AG72">
        <v>0.3</v>
      </c>
      <c r="AH72">
        <v>0</v>
      </c>
      <c r="AI72">
        <v>0</v>
      </c>
      <c r="AJ72">
        <v>0</v>
      </c>
      <c r="AL72" t="s">
        <v>317</v>
      </c>
      <c r="AN72">
        <v>1</v>
      </c>
      <c r="AO72">
        <v>0</v>
      </c>
      <c r="AP72">
        <v>1</v>
      </c>
      <c r="AQ72">
        <v>0</v>
      </c>
      <c r="AR72">
        <v>0</v>
      </c>
      <c r="AS72">
        <v>0</v>
      </c>
      <c r="AU72" t="s">
        <v>317</v>
      </c>
    </row>
    <row r="73" spans="2:47" x14ac:dyDescent="0.4">
      <c r="B73" t="s">
        <v>186</v>
      </c>
      <c r="D73">
        <v>27</v>
      </c>
      <c r="E73">
        <v>0.51851851851851849</v>
      </c>
      <c r="F73">
        <v>0.29629629629629628</v>
      </c>
      <c r="G73">
        <v>0.14814814814814814</v>
      </c>
      <c r="H73">
        <v>0</v>
      </c>
      <c r="I73">
        <v>3.7037037037037035E-2</v>
      </c>
      <c r="K73" t="s">
        <v>317</v>
      </c>
      <c r="M73">
        <v>12</v>
      </c>
      <c r="N73">
        <v>0.58333333333333337</v>
      </c>
      <c r="O73">
        <v>0.33333333333333331</v>
      </c>
      <c r="P73">
        <v>0</v>
      </c>
      <c r="Q73">
        <v>0</v>
      </c>
      <c r="R73">
        <v>8.3333333333333329E-2</v>
      </c>
      <c r="T73" t="s">
        <v>317</v>
      </c>
      <c r="V73">
        <v>3</v>
      </c>
      <c r="W73">
        <v>0.66666666666666663</v>
      </c>
      <c r="X73">
        <v>0.33333333333333331</v>
      </c>
      <c r="Y73">
        <v>0</v>
      </c>
      <c r="Z73">
        <v>0</v>
      </c>
      <c r="AA73">
        <v>0</v>
      </c>
      <c r="AC73" t="s">
        <v>317</v>
      </c>
      <c r="AE73">
        <v>10</v>
      </c>
      <c r="AF73">
        <v>0.5</v>
      </c>
      <c r="AG73">
        <v>0.2</v>
      </c>
      <c r="AH73">
        <v>0.3</v>
      </c>
      <c r="AI73">
        <v>0</v>
      </c>
      <c r="AJ73">
        <v>0</v>
      </c>
      <c r="AL73" t="s">
        <v>317</v>
      </c>
      <c r="AN73">
        <v>2</v>
      </c>
      <c r="AO73">
        <v>0</v>
      </c>
      <c r="AP73">
        <v>0.5</v>
      </c>
      <c r="AQ73">
        <v>0.5</v>
      </c>
      <c r="AR73">
        <v>0</v>
      </c>
      <c r="AS73">
        <v>0</v>
      </c>
      <c r="AU73" t="s">
        <v>318</v>
      </c>
    </row>
    <row r="74" spans="2:47" x14ac:dyDescent="0.4">
      <c r="B74" t="s">
        <v>187</v>
      </c>
      <c r="D74">
        <v>27</v>
      </c>
      <c r="E74">
        <v>0.37037037037037035</v>
      </c>
      <c r="F74">
        <v>0.22222222222222221</v>
      </c>
      <c r="G74">
        <v>0.29629629629629628</v>
      </c>
      <c r="H74">
        <v>3.7037037037037035E-2</v>
      </c>
      <c r="I74">
        <v>7.407407407407407E-2</v>
      </c>
      <c r="K74" t="s">
        <v>318</v>
      </c>
      <c r="M74">
        <v>12</v>
      </c>
      <c r="N74">
        <v>0.5</v>
      </c>
      <c r="O74">
        <v>8.3333333333333329E-2</v>
      </c>
      <c r="P74">
        <v>0.25</v>
      </c>
      <c r="Q74">
        <v>8.3333333333333329E-2</v>
      </c>
      <c r="R74">
        <v>8.3333333333333329E-2</v>
      </c>
      <c r="T74" t="s">
        <v>318</v>
      </c>
      <c r="V74">
        <v>3</v>
      </c>
      <c r="W74">
        <v>0</v>
      </c>
      <c r="X74">
        <v>0.33333333333333331</v>
      </c>
      <c r="Y74">
        <v>0.66666666666666663</v>
      </c>
      <c r="Z74">
        <v>0</v>
      </c>
      <c r="AA74">
        <v>0</v>
      </c>
      <c r="AC74" t="s">
        <v>318</v>
      </c>
      <c r="AE74">
        <v>10</v>
      </c>
      <c r="AF74">
        <v>0.4</v>
      </c>
      <c r="AG74">
        <v>0.3</v>
      </c>
      <c r="AH74">
        <v>0.2</v>
      </c>
      <c r="AI74">
        <v>0</v>
      </c>
      <c r="AJ74">
        <v>0.1</v>
      </c>
      <c r="AL74" t="s">
        <v>317</v>
      </c>
      <c r="AN74">
        <v>2</v>
      </c>
      <c r="AO74">
        <v>0</v>
      </c>
      <c r="AP74">
        <v>0.5</v>
      </c>
      <c r="AQ74">
        <v>0.5</v>
      </c>
      <c r="AR74">
        <v>0</v>
      </c>
      <c r="AS74">
        <v>0</v>
      </c>
      <c r="AU74" t="s">
        <v>318</v>
      </c>
    </row>
    <row r="75" spans="2:47" x14ac:dyDescent="0.4">
      <c r="B75" t="s">
        <v>188</v>
      </c>
      <c r="D75">
        <v>27</v>
      </c>
      <c r="E75">
        <v>0.59259259259259256</v>
      </c>
      <c r="F75">
        <v>0.33333333333333331</v>
      </c>
      <c r="G75">
        <v>3.7037037037037035E-2</v>
      </c>
      <c r="H75">
        <v>0</v>
      </c>
      <c r="I75">
        <v>3.7037037037037035E-2</v>
      </c>
      <c r="K75" t="s">
        <v>317</v>
      </c>
      <c r="M75">
        <v>12</v>
      </c>
      <c r="N75">
        <v>0.5</v>
      </c>
      <c r="O75">
        <v>0.33333333333333331</v>
      </c>
      <c r="P75">
        <v>8.3333333333333329E-2</v>
      </c>
      <c r="Q75">
        <v>0</v>
      </c>
      <c r="R75">
        <v>8.3333333333333329E-2</v>
      </c>
      <c r="T75" t="s">
        <v>317</v>
      </c>
      <c r="V75">
        <v>3</v>
      </c>
      <c r="W75">
        <v>0.33333333333333331</v>
      </c>
      <c r="X75">
        <v>0.66666666666666663</v>
      </c>
      <c r="Y75">
        <v>0</v>
      </c>
      <c r="Z75">
        <v>0</v>
      </c>
      <c r="AA75">
        <v>0</v>
      </c>
      <c r="AC75" t="s">
        <v>317</v>
      </c>
      <c r="AE75">
        <v>10</v>
      </c>
      <c r="AF75">
        <v>0.8</v>
      </c>
      <c r="AG75">
        <v>0.2</v>
      </c>
      <c r="AH75">
        <v>0</v>
      </c>
      <c r="AI75">
        <v>0</v>
      </c>
      <c r="AJ75">
        <v>0</v>
      </c>
      <c r="AL75" t="s">
        <v>317</v>
      </c>
      <c r="AN75">
        <v>2</v>
      </c>
      <c r="AO75">
        <v>0.5</v>
      </c>
      <c r="AP75">
        <v>0.5</v>
      </c>
      <c r="AQ75">
        <v>0</v>
      </c>
      <c r="AR75">
        <v>0</v>
      </c>
      <c r="AS75">
        <v>0</v>
      </c>
      <c r="AU75" t="s">
        <v>317</v>
      </c>
    </row>
    <row r="76" spans="2:47" x14ac:dyDescent="0.4"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K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T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C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L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U76">
        <v>0</v>
      </c>
    </row>
    <row r="77" spans="2:47" x14ac:dyDescent="0.4">
      <c r="B77" t="s">
        <v>278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K77" t="s">
        <v>318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T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C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L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U77">
        <v>0</v>
      </c>
    </row>
    <row r="78" spans="2:47" x14ac:dyDescent="0.4">
      <c r="B78" t="s">
        <v>189</v>
      </c>
      <c r="D78">
        <v>43</v>
      </c>
      <c r="E78">
        <v>0.88372093023255816</v>
      </c>
      <c r="F78">
        <v>2.3255813953488372E-2</v>
      </c>
      <c r="G78">
        <v>6.9767441860465115E-2</v>
      </c>
      <c r="H78">
        <v>0</v>
      </c>
      <c r="I78">
        <v>2.3255813953488372E-2</v>
      </c>
      <c r="K78" t="s">
        <v>317</v>
      </c>
      <c r="M78">
        <v>26</v>
      </c>
      <c r="N78">
        <v>0.88461538461538458</v>
      </c>
      <c r="O78">
        <v>3.8461538461538464E-2</v>
      </c>
      <c r="P78">
        <v>3.8461538461538464E-2</v>
      </c>
      <c r="Q78">
        <v>0</v>
      </c>
      <c r="R78">
        <v>3.8461538461538464E-2</v>
      </c>
      <c r="T78" t="s">
        <v>317</v>
      </c>
      <c r="V78">
        <v>3</v>
      </c>
      <c r="W78">
        <v>1</v>
      </c>
      <c r="X78">
        <v>0</v>
      </c>
      <c r="Y78">
        <v>0</v>
      </c>
      <c r="Z78">
        <v>0</v>
      </c>
      <c r="AA78">
        <v>0</v>
      </c>
      <c r="AC78" t="s">
        <v>317</v>
      </c>
      <c r="AE78">
        <v>11</v>
      </c>
      <c r="AF78">
        <v>0.90909090909090906</v>
      </c>
      <c r="AG78">
        <v>0</v>
      </c>
      <c r="AH78">
        <v>9.0909090909090912E-2</v>
      </c>
      <c r="AI78">
        <v>0</v>
      </c>
      <c r="AJ78">
        <v>0</v>
      </c>
      <c r="AL78" t="s">
        <v>317</v>
      </c>
      <c r="AN78">
        <v>3</v>
      </c>
      <c r="AO78">
        <v>0.66666666666666663</v>
      </c>
      <c r="AP78">
        <v>0</v>
      </c>
      <c r="AQ78">
        <v>0.33333333333333331</v>
      </c>
      <c r="AR78">
        <v>0</v>
      </c>
      <c r="AS78">
        <v>0</v>
      </c>
      <c r="AU78" t="s">
        <v>318</v>
      </c>
    </row>
    <row r="79" spans="2:47" x14ac:dyDescent="0.4">
      <c r="B79" t="s">
        <v>190</v>
      </c>
      <c r="D79">
        <v>43</v>
      </c>
      <c r="E79">
        <v>0.88372093023255816</v>
      </c>
      <c r="F79">
        <v>6.9767441860465115E-2</v>
      </c>
      <c r="G79">
        <v>4.6511627906976744E-2</v>
      </c>
      <c r="H79">
        <v>0</v>
      </c>
      <c r="I79">
        <v>0</v>
      </c>
      <c r="K79" t="s">
        <v>317</v>
      </c>
      <c r="M79">
        <v>26</v>
      </c>
      <c r="N79">
        <v>0.88461538461538458</v>
      </c>
      <c r="O79">
        <v>7.6923076923076927E-2</v>
      </c>
      <c r="P79">
        <v>3.8461538461538464E-2</v>
      </c>
      <c r="Q79">
        <v>0</v>
      </c>
      <c r="R79">
        <v>0</v>
      </c>
      <c r="T79" t="s">
        <v>317</v>
      </c>
      <c r="V79">
        <v>3</v>
      </c>
      <c r="W79">
        <v>1</v>
      </c>
      <c r="X79">
        <v>0</v>
      </c>
      <c r="Y79">
        <v>0</v>
      </c>
      <c r="Z79">
        <v>0</v>
      </c>
      <c r="AA79">
        <v>0</v>
      </c>
      <c r="AC79" t="s">
        <v>317</v>
      </c>
      <c r="AE79">
        <v>11</v>
      </c>
      <c r="AF79">
        <v>0.90909090909090906</v>
      </c>
      <c r="AG79">
        <v>0</v>
      </c>
      <c r="AH79">
        <v>9.0909090909090912E-2</v>
      </c>
      <c r="AI79">
        <v>0</v>
      </c>
      <c r="AJ79">
        <v>0</v>
      </c>
      <c r="AL79" t="s">
        <v>317</v>
      </c>
      <c r="AN79">
        <v>3</v>
      </c>
      <c r="AO79">
        <v>0.66666666666666663</v>
      </c>
      <c r="AP79">
        <v>0.33333333333333331</v>
      </c>
      <c r="AQ79">
        <v>0</v>
      </c>
      <c r="AR79">
        <v>0</v>
      </c>
      <c r="AS79">
        <v>0</v>
      </c>
      <c r="AU79" t="s">
        <v>317</v>
      </c>
    </row>
    <row r="80" spans="2:47" x14ac:dyDescent="0.4">
      <c r="B80" t="s">
        <v>191</v>
      </c>
      <c r="D80">
        <v>40</v>
      </c>
      <c r="E80">
        <v>0.05</v>
      </c>
      <c r="F80">
        <v>0.17499999999999999</v>
      </c>
      <c r="G80">
        <v>0.47499999999999998</v>
      </c>
      <c r="H80">
        <v>7.4999999999999997E-2</v>
      </c>
      <c r="I80">
        <v>0.22500000000000001</v>
      </c>
      <c r="K80" t="s">
        <v>318</v>
      </c>
      <c r="M80">
        <v>27</v>
      </c>
      <c r="N80">
        <v>3.7037037037037035E-2</v>
      </c>
      <c r="O80">
        <v>0.14814814814814814</v>
      </c>
      <c r="P80">
        <v>0.51851851851851849</v>
      </c>
      <c r="Q80">
        <v>7.407407407407407E-2</v>
      </c>
      <c r="R80">
        <v>0.22222222222222221</v>
      </c>
      <c r="T80" t="s">
        <v>318</v>
      </c>
      <c r="V80">
        <v>2</v>
      </c>
      <c r="W80">
        <v>0</v>
      </c>
      <c r="X80">
        <v>0</v>
      </c>
      <c r="Y80">
        <v>0.5</v>
      </c>
      <c r="Z80">
        <v>0.33333333333333331</v>
      </c>
      <c r="AA80">
        <v>1</v>
      </c>
      <c r="AC80" t="s">
        <v>0</v>
      </c>
      <c r="AE80">
        <v>9</v>
      </c>
      <c r="AF80">
        <v>9.0909090909090912E-2</v>
      </c>
      <c r="AG80">
        <v>0.33333333333333331</v>
      </c>
      <c r="AH80">
        <v>0.44444444444444442</v>
      </c>
      <c r="AI80">
        <v>0.1111111111111111</v>
      </c>
      <c r="AJ80">
        <v>0.1111111111111111</v>
      </c>
      <c r="AL80" t="s">
        <v>318</v>
      </c>
      <c r="AN80">
        <v>2</v>
      </c>
      <c r="AO80">
        <v>0.5</v>
      </c>
      <c r="AP80">
        <v>0.33333333333333331</v>
      </c>
      <c r="AQ80">
        <v>0.5</v>
      </c>
      <c r="AR80">
        <v>0.33333333333333331</v>
      </c>
      <c r="AS80">
        <v>0.33333333333333331</v>
      </c>
      <c r="AU80" t="s">
        <v>318</v>
      </c>
    </row>
    <row r="81" spans="2:47" x14ac:dyDescent="0.4">
      <c r="B81" t="s">
        <v>192</v>
      </c>
      <c r="D81">
        <v>43</v>
      </c>
      <c r="E81">
        <v>0.55813953488372092</v>
      </c>
      <c r="F81">
        <v>0.27906976744186046</v>
      </c>
      <c r="G81">
        <v>6.9767441860465115E-2</v>
      </c>
      <c r="H81">
        <v>6.9767441860465115E-2</v>
      </c>
      <c r="I81">
        <v>2.3255813953488372E-2</v>
      </c>
      <c r="K81" t="s">
        <v>317</v>
      </c>
      <c r="M81">
        <v>26</v>
      </c>
      <c r="N81">
        <v>0.53846153846153844</v>
      </c>
      <c r="O81">
        <v>0.26923076923076922</v>
      </c>
      <c r="P81">
        <v>3.8461538461538464E-2</v>
      </c>
      <c r="Q81">
        <v>0.11538461538461539</v>
      </c>
      <c r="R81">
        <v>3.8461538461538464E-2</v>
      </c>
      <c r="T81" t="s">
        <v>317</v>
      </c>
      <c r="V81">
        <v>3</v>
      </c>
      <c r="W81">
        <v>0.33333333333333331</v>
      </c>
      <c r="X81">
        <v>0</v>
      </c>
      <c r="Y81">
        <v>0.66666666666666663</v>
      </c>
      <c r="Z81">
        <v>0</v>
      </c>
      <c r="AA81">
        <v>0</v>
      </c>
      <c r="AC81" t="s">
        <v>318</v>
      </c>
      <c r="AE81">
        <v>11</v>
      </c>
      <c r="AF81">
        <v>0.54545454545454541</v>
      </c>
      <c r="AG81">
        <v>0.45454545454545453</v>
      </c>
      <c r="AH81">
        <v>0</v>
      </c>
      <c r="AI81">
        <v>0</v>
      </c>
      <c r="AJ81">
        <v>0</v>
      </c>
      <c r="AL81" t="s">
        <v>317</v>
      </c>
      <c r="AN81">
        <v>3</v>
      </c>
      <c r="AO81">
        <v>1</v>
      </c>
      <c r="AP81">
        <v>0</v>
      </c>
      <c r="AQ81">
        <v>0</v>
      </c>
      <c r="AR81">
        <v>0</v>
      </c>
      <c r="AS81">
        <v>0</v>
      </c>
      <c r="AU81" t="s">
        <v>317</v>
      </c>
    </row>
    <row r="82" spans="2:47" x14ac:dyDescent="0.4">
      <c r="B82" t="s">
        <v>193</v>
      </c>
      <c r="D82">
        <v>43</v>
      </c>
      <c r="E82">
        <v>0.69767441860465118</v>
      </c>
      <c r="F82">
        <v>0.18604651162790697</v>
      </c>
      <c r="G82">
        <v>6.9767441860465115E-2</v>
      </c>
      <c r="H82">
        <v>2.3255813953488372E-2</v>
      </c>
      <c r="I82">
        <v>2.3255813953488372E-2</v>
      </c>
      <c r="K82" t="s">
        <v>317</v>
      </c>
      <c r="M82">
        <v>26</v>
      </c>
      <c r="N82">
        <v>0.69230769230769229</v>
      </c>
      <c r="O82">
        <v>0.19230769230769232</v>
      </c>
      <c r="P82">
        <v>7.6923076923076927E-2</v>
      </c>
      <c r="Q82">
        <v>0</v>
      </c>
      <c r="R82">
        <v>3.8461538461538464E-2</v>
      </c>
      <c r="T82" t="s">
        <v>317</v>
      </c>
      <c r="V82">
        <v>3</v>
      </c>
      <c r="W82">
        <v>0.66666666666666663</v>
      </c>
      <c r="X82">
        <v>0</v>
      </c>
      <c r="Y82">
        <v>0.33333333333333331</v>
      </c>
      <c r="Z82">
        <v>0</v>
      </c>
      <c r="AA82">
        <v>0</v>
      </c>
      <c r="AC82" t="s">
        <v>318</v>
      </c>
      <c r="AE82">
        <v>11</v>
      </c>
      <c r="AF82">
        <v>0.72727272727272729</v>
      </c>
      <c r="AG82">
        <v>0.18181818181818182</v>
      </c>
      <c r="AH82">
        <v>0</v>
      </c>
      <c r="AI82">
        <v>9.0909090909090912E-2</v>
      </c>
      <c r="AJ82">
        <v>0</v>
      </c>
      <c r="AL82" t="s">
        <v>317</v>
      </c>
      <c r="AN82">
        <v>3</v>
      </c>
      <c r="AO82">
        <v>0.66666666666666663</v>
      </c>
      <c r="AP82">
        <v>0.33333333333333331</v>
      </c>
      <c r="AQ82">
        <v>0</v>
      </c>
      <c r="AR82">
        <v>0</v>
      </c>
      <c r="AS82">
        <v>0</v>
      </c>
      <c r="AU82" t="s">
        <v>317</v>
      </c>
    </row>
    <row r="83" spans="2:47" x14ac:dyDescent="0.4">
      <c r="B83" t="s">
        <v>194</v>
      </c>
      <c r="D83">
        <v>43</v>
      </c>
      <c r="E83">
        <v>0.53488372093023251</v>
      </c>
      <c r="F83">
        <v>0.30232558139534882</v>
      </c>
      <c r="G83">
        <v>0.11627906976744186</v>
      </c>
      <c r="H83">
        <v>2.3255813953488372E-2</v>
      </c>
      <c r="I83">
        <v>2.3255813953488372E-2</v>
      </c>
      <c r="K83" t="s">
        <v>317</v>
      </c>
      <c r="M83">
        <v>26</v>
      </c>
      <c r="N83">
        <v>0.5</v>
      </c>
      <c r="O83">
        <v>0.34615384615384615</v>
      </c>
      <c r="P83">
        <v>0.11538461538461539</v>
      </c>
      <c r="Q83">
        <v>0</v>
      </c>
      <c r="R83">
        <v>3.8461538461538464E-2</v>
      </c>
      <c r="T83" t="s">
        <v>317</v>
      </c>
      <c r="V83">
        <v>3</v>
      </c>
      <c r="W83">
        <v>0.33333333333333331</v>
      </c>
      <c r="X83">
        <v>0.33333333333333331</v>
      </c>
      <c r="Y83">
        <v>0.33333333333333331</v>
      </c>
      <c r="Z83">
        <v>0</v>
      </c>
      <c r="AA83">
        <v>0</v>
      </c>
      <c r="AC83" t="s">
        <v>318</v>
      </c>
      <c r="AE83">
        <v>11</v>
      </c>
      <c r="AF83">
        <v>0.72727272727272729</v>
      </c>
      <c r="AG83">
        <v>0.18181818181818182</v>
      </c>
      <c r="AH83">
        <v>0</v>
      </c>
      <c r="AI83">
        <v>9.0909090909090912E-2</v>
      </c>
      <c r="AJ83">
        <v>0</v>
      </c>
      <c r="AL83" t="s">
        <v>317</v>
      </c>
      <c r="AN83">
        <v>3</v>
      </c>
      <c r="AO83">
        <v>0.33333333333333331</v>
      </c>
      <c r="AP83">
        <v>0.33333333333333331</v>
      </c>
      <c r="AQ83">
        <v>0.33333333333333331</v>
      </c>
      <c r="AR83">
        <v>0</v>
      </c>
      <c r="AS83">
        <v>0</v>
      </c>
      <c r="AU83" t="s">
        <v>318</v>
      </c>
    </row>
    <row r="84" spans="2:47" x14ac:dyDescent="0.4">
      <c r="B84" t="s">
        <v>195</v>
      </c>
      <c r="D84">
        <v>43</v>
      </c>
      <c r="E84">
        <v>0.7441860465116279</v>
      </c>
      <c r="F84">
        <v>0.20930232558139536</v>
      </c>
      <c r="G84">
        <v>4.6511627906976744E-2</v>
      </c>
      <c r="H84">
        <v>0</v>
      </c>
      <c r="I84">
        <v>0</v>
      </c>
      <c r="K84" t="s">
        <v>317</v>
      </c>
      <c r="M84">
        <v>26</v>
      </c>
      <c r="N84">
        <v>0.76923076923076927</v>
      </c>
      <c r="O84">
        <v>0.19230769230769232</v>
      </c>
      <c r="P84">
        <v>3.8461538461538464E-2</v>
      </c>
      <c r="Q84">
        <v>0</v>
      </c>
      <c r="R84">
        <v>0</v>
      </c>
      <c r="T84" t="s">
        <v>317</v>
      </c>
      <c r="V84">
        <v>3</v>
      </c>
      <c r="W84">
        <v>0.66666666666666663</v>
      </c>
      <c r="X84">
        <v>0</v>
      </c>
      <c r="Y84">
        <v>0.33333333333333331</v>
      </c>
      <c r="Z84">
        <v>0</v>
      </c>
      <c r="AA84">
        <v>0</v>
      </c>
      <c r="AC84" t="s">
        <v>318</v>
      </c>
      <c r="AE84">
        <v>11</v>
      </c>
      <c r="AF84">
        <v>0.72727272727272729</v>
      </c>
      <c r="AG84">
        <v>0.27272727272727271</v>
      </c>
      <c r="AH84">
        <v>0</v>
      </c>
      <c r="AI84">
        <v>0</v>
      </c>
      <c r="AJ84">
        <v>0</v>
      </c>
      <c r="AL84" t="s">
        <v>317</v>
      </c>
      <c r="AN84">
        <v>3</v>
      </c>
      <c r="AO84">
        <v>0.66666666666666663</v>
      </c>
      <c r="AP84">
        <v>0.33333333333333331</v>
      </c>
      <c r="AQ84">
        <v>0</v>
      </c>
      <c r="AR84">
        <v>0</v>
      </c>
      <c r="AS84">
        <v>0</v>
      </c>
      <c r="AU84" t="s">
        <v>317</v>
      </c>
    </row>
    <row r="85" spans="2:47" x14ac:dyDescent="0.4">
      <c r="B85" t="s">
        <v>196</v>
      </c>
      <c r="D85">
        <v>40</v>
      </c>
      <c r="E85">
        <v>0.05</v>
      </c>
      <c r="F85">
        <v>2.5000000000000001E-2</v>
      </c>
      <c r="G85">
        <v>0.25</v>
      </c>
      <c r="H85">
        <v>0.15</v>
      </c>
      <c r="I85">
        <v>0.52500000000000002</v>
      </c>
      <c r="K85" t="s">
        <v>318</v>
      </c>
      <c r="M85">
        <v>27</v>
      </c>
      <c r="N85">
        <v>3.7037037037037035E-2</v>
      </c>
      <c r="O85">
        <v>3.7037037037037035E-2</v>
      </c>
      <c r="P85">
        <v>0.18518518518518517</v>
      </c>
      <c r="Q85">
        <v>0.18518518518518517</v>
      </c>
      <c r="R85">
        <v>0.55555555555555558</v>
      </c>
      <c r="T85" t="s">
        <v>318</v>
      </c>
      <c r="V85">
        <v>2</v>
      </c>
      <c r="W85">
        <v>0</v>
      </c>
      <c r="X85">
        <v>0</v>
      </c>
      <c r="Y85">
        <v>0.5</v>
      </c>
      <c r="Z85">
        <v>0.5</v>
      </c>
      <c r="AA85">
        <v>0.5</v>
      </c>
      <c r="AC85" t="s">
        <v>0</v>
      </c>
      <c r="AE85">
        <v>9</v>
      </c>
      <c r="AF85">
        <v>0.1111111111111111</v>
      </c>
      <c r="AG85">
        <v>0.18181818181818182</v>
      </c>
      <c r="AH85">
        <v>0.44444444444444442</v>
      </c>
      <c r="AI85">
        <v>9.0909090909090912E-2</v>
      </c>
      <c r="AJ85">
        <v>0.44444444444444442</v>
      </c>
      <c r="AL85" t="s">
        <v>318</v>
      </c>
      <c r="AN85">
        <v>2</v>
      </c>
      <c r="AO85">
        <v>0.33333333333333331</v>
      </c>
      <c r="AP85">
        <v>0.33333333333333331</v>
      </c>
      <c r="AQ85">
        <v>0.5</v>
      </c>
      <c r="AR85">
        <v>0.33333333333333331</v>
      </c>
      <c r="AS85">
        <v>0.5</v>
      </c>
      <c r="AU85" t="s">
        <v>318</v>
      </c>
    </row>
    <row r="86" spans="2:47" x14ac:dyDescent="0.4">
      <c r="B86" t="s">
        <v>197</v>
      </c>
      <c r="D86">
        <v>40</v>
      </c>
      <c r="E86">
        <v>0.35</v>
      </c>
      <c r="F86">
        <v>0.17499999999999999</v>
      </c>
      <c r="G86">
        <v>0.15</v>
      </c>
      <c r="H86">
        <v>0.1</v>
      </c>
      <c r="I86">
        <v>0.22500000000000001</v>
      </c>
      <c r="K86" t="s">
        <v>318</v>
      </c>
      <c r="M86">
        <v>27</v>
      </c>
      <c r="N86">
        <v>0.37037037037037035</v>
      </c>
      <c r="O86">
        <v>0.18518518518518517</v>
      </c>
      <c r="P86">
        <v>3.7037037037037035E-2</v>
      </c>
      <c r="Q86">
        <v>0.1111111111111111</v>
      </c>
      <c r="R86">
        <v>0.29629629629629628</v>
      </c>
      <c r="T86" t="s">
        <v>318</v>
      </c>
      <c r="V86">
        <v>2</v>
      </c>
      <c r="W86">
        <v>0.5</v>
      </c>
      <c r="X86">
        <v>0.25</v>
      </c>
      <c r="Y86">
        <v>0.25</v>
      </c>
      <c r="Z86">
        <v>0.5</v>
      </c>
      <c r="AA86">
        <v>0.25</v>
      </c>
      <c r="AC86" t="s">
        <v>318</v>
      </c>
      <c r="AE86">
        <v>9</v>
      </c>
      <c r="AF86">
        <v>0.33333333333333331</v>
      </c>
      <c r="AG86">
        <v>0.22222222222222221</v>
      </c>
      <c r="AH86">
        <v>0.33333333333333331</v>
      </c>
      <c r="AI86">
        <v>9.0909090909090912E-2</v>
      </c>
      <c r="AJ86">
        <v>0.1111111111111111</v>
      </c>
      <c r="AL86" t="s">
        <v>318</v>
      </c>
      <c r="AN86">
        <v>2</v>
      </c>
      <c r="AO86">
        <v>0.33333333333333331</v>
      </c>
      <c r="AP86">
        <v>0</v>
      </c>
      <c r="AQ86">
        <v>1</v>
      </c>
      <c r="AR86">
        <v>0.33333333333333331</v>
      </c>
      <c r="AS86">
        <v>0</v>
      </c>
      <c r="AU86" t="s">
        <v>318</v>
      </c>
    </row>
    <row r="87" spans="2:47" x14ac:dyDescent="0.4">
      <c r="B87" t="s">
        <v>198</v>
      </c>
      <c r="D87">
        <v>43</v>
      </c>
      <c r="E87">
        <v>0.7441860465116279</v>
      </c>
      <c r="F87">
        <v>0.13953488372093023</v>
      </c>
      <c r="G87">
        <v>6.9767441860465115E-2</v>
      </c>
      <c r="H87">
        <v>0</v>
      </c>
      <c r="I87">
        <v>4.6511627906976744E-2</v>
      </c>
      <c r="K87" t="s">
        <v>317</v>
      </c>
      <c r="M87">
        <v>26</v>
      </c>
      <c r="N87">
        <v>0.84615384615384615</v>
      </c>
      <c r="O87">
        <v>7.6923076923076927E-2</v>
      </c>
      <c r="P87">
        <v>0</v>
      </c>
      <c r="Q87">
        <v>0</v>
      </c>
      <c r="R87">
        <v>7.6923076923076927E-2</v>
      </c>
      <c r="T87" t="s">
        <v>317</v>
      </c>
      <c r="V87">
        <v>3</v>
      </c>
      <c r="W87">
        <v>0.33333333333333331</v>
      </c>
      <c r="X87">
        <v>0.33333333333333331</v>
      </c>
      <c r="Y87">
        <v>0.33333333333333331</v>
      </c>
      <c r="Z87">
        <v>0</v>
      </c>
      <c r="AA87">
        <v>0</v>
      </c>
      <c r="AC87" t="s">
        <v>318</v>
      </c>
      <c r="AE87">
        <v>11</v>
      </c>
      <c r="AF87">
        <v>0.72727272727272729</v>
      </c>
      <c r="AG87">
        <v>0.27272727272727271</v>
      </c>
      <c r="AH87">
        <v>0</v>
      </c>
      <c r="AI87">
        <v>0</v>
      </c>
      <c r="AJ87">
        <v>0</v>
      </c>
      <c r="AL87" t="s">
        <v>317</v>
      </c>
      <c r="AN87">
        <v>3</v>
      </c>
      <c r="AO87">
        <v>0.33333333333333331</v>
      </c>
      <c r="AP87">
        <v>0</v>
      </c>
      <c r="AQ87">
        <v>0.66666666666666663</v>
      </c>
      <c r="AR87">
        <v>0</v>
      </c>
      <c r="AS87">
        <v>0</v>
      </c>
      <c r="AU87" t="s">
        <v>318</v>
      </c>
    </row>
    <row r="88" spans="2:47" x14ac:dyDescent="0.4">
      <c r="B88" t="s">
        <v>199</v>
      </c>
      <c r="D88">
        <v>43</v>
      </c>
      <c r="E88">
        <v>0.76744186046511631</v>
      </c>
      <c r="F88">
        <v>0.13953488372093023</v>
      </c>
      <c r="G88">
        <v>2.3255813953488372E-2</v>
      </c>
      <c r="H88">
        <v>2.3255813953488372E-2</v>
      </c>
      <c r="I88">
        <v>4.6511627906976744E-2</v>
      </c>
      <c r="K88" t="s">
        <v>317</v>
      </c>
      <c r="M88">
        <v>26</v>
      </c>
      <c r="N88">
        <v>0.73076923076923073</v>
      </c>
      <c r="O88">
        <v>0.15384615384615385</v>
      </c>
      <c r="P88">
        <v>3.8461538461538464E-2</v>
      </c>
      <c r="Q88">
        <v>0</v>
      </c>
      <c r="R88">
        <v>7.6923076923076927E-2</v>
      </c>
      <c r="T88" t="s">
        <v>317</v>
      </c>
      <c r="V88">
        <v>3</v>
      </c>
      <c r="W88">
        <v>0.66666666666666663</v>
      </c>
      <c r="X88">
        <v>0.33333333333333331</v>
      </c>
      <c r="Y88">
        <v>0</v>
      </c>
      <c r="Z88">
        <v>0</v>
      </c>
      <c r="AA88">
        <v>0</v>
      </c>
      <c r="AC88" t="s">
        <v>317</v>
      </c>
      <c r="AE88">
        <v>11</v>
      </c>
      <c r="AF88">
        <v>0.90909090909090906</v>
      </c>
      <c r="AG88">
        <v>0</v>
      </c>
      <c r="AH88">
        <v>0</v>
      </c>
      <c r="AI88">
        <v>9.0909090909090912E-2</v>
      </c>
      <c r="AJ88">
        <v>0</v>
      </c>
      <c r="AL88" t="s">
        <v>317</v>
      </c>
      <c r="AN88">
        <v>3</v>
      </c>
      <c r="AO88">
        <v>0.66666666666666663</v>
      </c>
      <c r="AP88">
        <v>0.33333333333333331</v>
      </c>
      <c r="AQ88">
        <v>0</v>
      </c>
      <c r="AR88">
        <v>0</v>
      </c>
      <c r="AS88">
        <v>0</v>
      </c>
      <c r="AU88" t="s">
        <v>317</v>
      </c>
    </row>
    <row r="89" spans="2:47" x14ac:dyDescent="0.4">
      <c r="B89" t="s">
        <v>200</v>
      </c>
      <c r="D89">
        <v>43</v>
      </c>
      <c r="E89">
        <v>0.88372093023255816</v>
      </c>
      <c r="F89">
        <v>0.11627906976744186</v>
      </c>
      <c r="G89">
        <v>0</v>
      </c>
      <c r="H89">
        <v>0</v>
      </c>
      <c r="I89">
        <v>0</v>
      </c>
      <c r="K89" t="s">
        <v>317</v>
      </c>
      <c r="M89">
        <v>26</v>
      </c>
      <c r="N89">
        <v>0.88461538461538458</v>
      </c>
      <c r="O89">
        <v>0.11538461538461539</v>
      </c>
      <c r="P89">
        <v>0</v>
      </c>
      <c r="Q89">
        <v>0</v>
      </c>
      <c r="R89">
        <v>0</v>
      </c>
      <c r="T89" t="s">
        <v>317</v>
      </c>
      <c r="V89">
        <v>3</v>
      </c>
      <c r="W89">
        <v>1</v>
      </c>
      <c r="X89">
        <v>0</v>
      </c>
      <c r="Y89">
        <v>0</v>
      </c>
      <c r="Z89">
        <v>0</v>
      </c>
      <c r="AA89">
        <v>0</v>
      </c>
      <c r="AC89" t="s">
        <v>317</v>
      </c>
      <c r="AE89">
        <v>11</v>
      </c>
      <c r="AF89">
        <v>0.90909090909090906</v>
      </c>
      <c r="AG89">
        <v>9.0909090909090912E-2</v>
      </c>
      <c r="AH89">
        <v>0</v>
      </c>
      <c r="AI89">
        <v>0</v>
      </c>
      <c r="AJ89">
        <v>0</v>
      </c>
      <c r="AL89" t="s">
        <v>317</v>
      </c>
      <c r="AN89">
        <v>3</v>
      </c>
      <c r="AO89">
        <v>0.66666666666666663</v>
      </c>
      <c r="AP89">
        <v>0.33333333333333331</v>
      </c>
      <c r="AQ89">
        <v>0</v>
      </c>
      <c r="AR89">
        <v>0</v>
      </c>
      <c r="AS89">
        <v>0</v>
      </c>
      <c r="AU89" t="s">
        <v>317</v>
      </c>
    </row>
    <row r="90" spans="2:47" x14ac:dyDescent="0.4">
      <c r="B90" t="s">
        <v>201</v>
      </c>
      <c r="D90">
        <v>43</v>
      </c>
      <c r="E90">
        <v>0.7441860465116279</v>
      </c>
      <c r="F90">
        <v>0.13953488372093023</v>
      </c>
      <c r="G90">
        <v>0.11627906976744186</v>
      </c>
      <c r="H90">
        <v>0</v>
      </c>
      <c r="I90">
        <v>0</v>
      </c>
      <c r="K90" t="s">
        <v>317</v>
      </c>
      <c r="M90">
        <v>26</v>
      </c>
      <c r="N90">
        <v>0.80769230769230771</v>
      </c>
      <c r="O90">
        <v>0.11538461538461539</v>
      </c>
      <c r="P90">
        <v>7.6923076923076927E-2</v>
      </c>
      <c r="Q90">
        <v>0</v>
      </c>
      <c r="R90">
        <v>0</v>
      </c>
      <c r="T90" t="s">
        <v>317</v>
      </c>
      <c r="V90">
        <v>3</v>
      </c>
      <c r="W90">
        <v>0.33333333333333331</v>
      </c>
      <c r="X90">
        <v>0.33333333333333331</v>
      </c>
      <c r="Y90">
        <v>0.33333333333333331</v>
      </c>
      <c r="Z90">
        <v>0</v>
      </c>
      <c r="AA90">
        <v>0</v>
      </c>
      <c r="AC90" t="s">
        <v>318</v>
      </c>
      <c r="AE90">
        <v>11</v>
      </c>
      <c r="AF90">
        <v>0.81818181818181823</v>
      </c>
      <c r="AG90">
        <v>0</v>
      </c>
      <c r="AH90">
        <v>0.18181818181818182</v>
      </c>
      <c r="AI90">
        <v>0</v>
      </c>
      <c r="AJ90">
        <v>0</v>
      </c>
      <c r="AL90" t="s">
        <v>317</v>
      </c>
      <c r="AN90">
        <v>3</v>
      </c>
      <c r="AO90">
        <v>0.33333333333333331</v>
      </c>
      <c r="AP90">
        <v>0.66666666666666663</v>
      </c>
      <c r="AQ90">
        <v>0</v>
      </c>
      <c r="AR90">
        <v>0</v>
      </c>
      <c r="AS90">
        <v>0</v>
      </c>
      <c r="AU90" t="s">
        <v>317</v>
      </c>
    </row>
    <row r="91" spans="2:47" x14ac:dyDescent="0.4">
      <c r="B91" t="s">
        <v>202</v>
      </c>
      <c r="D91">
        <v>43</v>
      </c>
      <c r="E91">
        <v>0.79069767441860461</v>
      </c>
      <c r="F91">
        <v>0.16279069767441862</v>
      </c>
      <c r="G91">
        <v>2.3255813953488372E-2</v>
      </c>
      <c r="H91">
        <v>2.3255813953488372E-2</v>
      </c>
      <c r="I91">
        <v>0</v>
      </c>
      <c r="K91" t="s">
        <v>317</v>
      </c>
      <c r="M91">
        <v>26</v>
      </c>
      <c r="N91">
        <v>0.76923076923076927</v>
      </c>
      <c r="O91">
        <v>0.19230769230769232</v>
      </c>
      <c r="P91">
        <v>3.8461538461538464E-2</v>
      </c>
      <c r="Q91">
        <v>0</v>
      </c>
      <c r="R91">
        <v>0</v>
      </c>
      <c r="T91" t="s">
        <v>317</v>
      </c>
      <c r="V91">
        <v>3</v>
      </c>
      <c r="W91">
        <v>0.66666666666666663</v>
      </c>
      <c r="X91">
        <v>0</v>
      </c>
      <c r="Y91">
        <v>0</v>
      </c>
      <c r="Z91">
        <v>0.33333333333333331</v>
      </c>
      <c r="AA91">
        <v>0</v>
      </c>
      <c r="AC91" t="s">
        <v>318</v>
      </c>
      <c r="AE91">
        <v>11</v>
      </c>
      <c r="AF91">
        <v>0.90909090909090906</v>
      </c>
      <c r="AG91">
        <v>9.0909090909090912E-2</v>
      </c>
      <c r="AH91">
        <v>0</v>
      </c>
      <c r="AI91">
        <v>0</v>
      </c>
      <c r="AJ91">
        <v>0</v>
      </c>
      <c r="AL91" t="s">
        <v>317</v>
      </c>
      <c r="AN91">
        <v>3</v>
      </c>
      <c r="AO91">
        <v>0.66666666666666663</v>
      </c>
      <c r="AP91">
        <v>0.33333333333333331</v>
      </c>
      <c r="AQ91">
        <v>0</v>
      </c>
      <c r="AR91">
        <v>0</v>
      </c>
      <c r="AS91">
        <v>0</v>
      </c>
      <c r="AU91" t="s">
        <v>317</v>
      </c>
    </row>
    <row r="92" spans="2:47" x14ac:dyDescent="0.4">
      <c r="B92" t="s">
        <v>203</v>
      </c>
      <c r="D92">
        <v>43</v>
      </c>
      <c r="E92">
        <v>0.93023255813953487</v>
      </c>
      <c r="F92">
        <v>6.9767441860465115E-2</v>
      </c>
      <c r="G92">
        <v>0</v>
      </c>
      <c r="H92">
        <v>0</v>
      </c>
      <c r="I92">
        <v>0</v>
      </c>
      <c r="K92" t="s">
        <v>317</v>
      </c>
      <c r="M92">
        <v>26</v>
      </c>
      <c r="N92">
        <v>0.92307692307692313</v>
      </c>
      <c r="O92">
        <v>7.6923076923076927E-2</v>
      </c>
      <c r="P92">
        <v>0</v>
      </c>
      <c r="Q92">
        <v>0</v>
      </c>
      <c r="R92">
        <v>0</v>
      </c>
      <c r="T92" t="s">
        <v>317</v>
      </c>
      <c r="V92">
        <v>3</v>
      </c>
      <c r="W92">
        <v>1</v>
      </c>
      <c r="X92">
        <v>0</v>
      </c>
      <c r="Y92">
        <v>0</v>
      </c>
      <c r="Z92">
        <v>0</v>
      </c>
      <c r="AA92">
        <v>0</v>
      </c>
      <c r="AC92" t="s">
        <v>317</v>
      </c>
      <c r="AE92">
        <v>11</v>
      </c>
      <c r="AF92">
        <v>1</v>
      </c>
      <c r="AG92">
        <v>0</v>
      </c>
      <c r="AH92">
        <v>0</v>
      </c>
      <c r="AI92">
        <v>0</v>
      </c>
      <c r="AJ92">
        <v>0</v>
      </c>
      <c r="AL92" t="s">
        <v>317</v>
      </c>
      <c r="AN92">
        <v>3</v>
      </c>
      <c r="AO92">
        <v>0.66666666666666663</v>
      </c>
      <c r="AP92">
        <v>0.33333333333333331</v>
      </c>
      <c r="AQ92">
        <v>0</v>
      </c>
      <c r="AR92">
        <v>0</v>
      </c>
      <c r="AS92">
        <v>0</v>
      </c>
      <c r="AU92" t="s">
        <v>317</v>
      </c>
    </row>
    <row r="93" spans="2:47" x14ac:dyDescent="0.4"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K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T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C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L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U93">
        <v>0</v>
      </c>
    </row>
    <row r="94" spans="2:47" x14ac:dyDescent="0.4">
      <c r="B94" t="s">
        <v>279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K94" t="s">
        <v>318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T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C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L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U94">
        <v>0</v>
      </c>
    </row>
    <row r="95" spans="2:47" x14ac:dyDescent="0.4">
      <c r="B95" t="s">
        <v>204</v>
      </c>
      <c r="D95">
        <v>41</v>
      </c>
      <c r="E95">
        <v>0.6097560975609756</v>
      </c>
      <c r="F95">
        <v>0.14634146341463414</v>
      </c>
      <c r="G95">
        <v>0.14634146341463414</v>
      </c>
      <c r="H95">
        <v>2.4390243902439025E-2</v>
      </c>
      <c r="I95">
        <v>7.3170731707317069E-2</v>
      </c>
      <c r="K95" t="s">
        <v>317</v>
      </c>
      <c r="M95">
        <v>23</v>
      </c>
      <c r="N95">
        <v>0.60869565217391308</v>
      </c>
      <c r="O95">
        <v>0.17391304347826086</v>
      </c>
      <c r="P95">
        <v>0.13043478260869565</v>
      </c>
      <c r="Q95">
        <v>0</v>
      </c>
      <c r="R95">
        <v>8.6956521739130432E-2</v>
      </c>
      <c r="T95" t="s">
        <v>317</v>
      </c>
      <c r="V95">
        <v>4</v>
      </c>
      <c r="W95">
        <v>0.5</v>
      </c>
      <c r="X95">
        <v>0</v>
      </c>
      <c r="Y95">
        <v>0</v>
      </c>
      <c r="Z95">
        <v>0.25</v>
      </c>
      <c r="AA95">
        <v>0.25</v>
      </c>
      <c r="AC95" t="s">
        <v>318</v>
      </c>
      <c r="AE95">
        <v>11</v>
      </c>
      <c r="AF95">
        <v>0.81818181818181823</v>
      </c>
      <c r="AG95">
        <v>9.0909090909090912E-2</v>
      </c>
      <c r="AH95">
        <v>9.0909090909090912E-2</v>
      </c>
      <c r="AI95">
        <v>0</v>
      </c>
      <c r="AJ95">
        <v>0</v>
      </c>
      <c r="AL95" t="s">
        <v>317</v>
      </c>
      <c r="AN95">
        <v>3</v>
      </c>
      <c r="AO95">
        <v>0</v>
      </c>
      <c r="AP95">
        <v>0.33333333333333331</v>
      </c>
      <c r="AQ95">
        <v>0.66666666666666663</v>
      </c>
      <c r="AR95">
        <v>0.33333333333333331</v>
      </c>
      <c r="AS95">
        <v>0</v>
      </c>
      <c r="AU95" t="s">
        <v>318</v>
      </c>
    </row>
    <row r="96" spans="2:47" x14ac:dyDescent="0.4">
      <c r="B96" t="s">
        <v>205</v>
      </c>
      <c r="D96">
        <v>38</v>
      </c>
      <c r="E96">
        <v>0.26315789473684209</v>
      </c>
      <c r="F96">
        <v>0.39473684210526316</v>
      </c>
      <c r="G96">
        <v>0.15789473684210525</v>
      </c>
      <c r="H96">
        <v>5.2631578947368418E-2</v>
      </c>
      <c r="I96">
        <v>0.13157894736842105</v>
      </c>
      <c r="K96" t="s">
        <v>318</v>
      </c>
      <c r="M96">
        <v>24</v>
      </c>
      <c r="N96">
        <v>0.33333333333333331</v>
      </c>
      <c r="O96">
        <v>0.33333333333333331</v>
      </c>
      <c r="P96">
        <v>0.125</v>
      </c>
      <c r="Q96">
        <v>8.3333333333333329E-2</v>
      </c>
      <c r="R96">
        <v>0.125</v>
      </c>
      <c r="T96" t="s">
        <v>318</v>
      </c>
      <c r="V96">
        <v>2</v>
      </c>
      <c r="W96">
        <v>0.66666666666666663</v>
      </c>
      <c r="X96">
        <v>1</v>
      </c>
      <c r="Y96">
        <v>0</v>
      </c>
      <c r="Z96">
        <v>0.25</v>
      </c>
      <c r="AA96">
        <v>0.5</v>
      </c>
      <c r="AC96" t="s">
        <v>317</v>
      </c>
      <c r="AE96">
        <v>9</v>
      </c>
      <c r="AF96">
        <v>0.22222222222222221</v>
      </c>
      <c r="AG96">
        <v>0.44444444444444442</v>
      </c>
      <c r="AH96">
        <v>0.22222222222222221</v>
      </c>
      <c r="AI96">
        <v>9.0909090909090912E-2</v>
      </c>
      <c r="AJ96">
        <v>0.1111111111111111</v>
      </c>
      <c r="AL96" t="s">
        <v>318</v>
      </c>
      <c r="AN96">
        <v>3</v>
      </c>
      <c r="AO96">
        <v>0.33333333333333331</v>
      </c>
      <c r="AP96">
        <v>0.33333333333333331</v>
      </c>
      <c r="AQ96">
        <v>0.33333333333333331</v>
      </c>
      <c r="AR96">
        <v>0.33333333333333331</v>
      </c>
      <c r="AS96">
        <v>0.33333333333333331</v>
      </c>
      <c r="AU96" t="s">
        <v>318</v>
      </c>
    </row>
    <row r="97" spans="2:47" x14ac:dyDescent="0.4">
      <c r="B97" t="s">
        <v>206</v>
      </c>
      <c r="D97">
        <v>38</v>
      </c>
      <c r="E97">
        <v>0.23684210526315788</v>
      </c>
      <c r="F97">
        <v>0.23684210526315788</v>
      </c>
      <c r="G97">
        <v>0.31578947368421051</v>
      </c>
      <c r="H97">
        <v>7.8947368421052627E-2</v>
      </c>
      <c r="I97">
        <v>0.13157894736842105</v>
      </c>
      <c r="K97" t="s">
        <v>318</v>
      </c>
      <c r="M97">
        <v>24</v>
      </c>
      <c r="N97">
        <v>0.29166666666666669</v>
      </c>
      <c r="O97">
        <v>0.25</v>
      </c>
      <c r="P97">
        <v>0.20833333333333334</v>
      </c>
      <c r="Q97">
        <v>0.125</v>
      </c>
      <c r="R97">
        <v>0.125</v>
      </c>
      <c r="T97" t="s">
        <v>318</v>
      </c>
      <c r="V97">
        <v>2</v>
      </c>
      <c r="W97">
        <v>0.5</v>
      </c>
      <c r="X97">
        <v>0.25</v>
      </c>
      <c r="Y97">
        <v>0.33333333333333331</v>
      </c>
      <c r="Z97">
        <v>0.25</v>
      </c>
      <c r="AA97">
        <v>0.5</v>
      </c>
      <c r="AC97" t="s">
        <v>318</v>
      </c>
      <c r="AE97">
        <v>9</v>
      </c>
      <c r="AF97">
        <v>0.1111111111111111</v>
      </c>
      <c r="AG97">
        <v>0.33333333333333331</v>
      </c>
      <c r="AH97">
        <v>0.55555555555555558</v>
      </c>
      <c r="AI97">
        <v>9.0909090909090912E-2</v>
      </c>
      <c r="AJ97">
        <v>0</v>
      </c>
      <c r="AL97" t="s">
        <v>318</v>
      </c>
      <c r="AN97">
        <v>3</v>
      </c>
      <c r="AO97">
        <v>0</v>
      </c>
      <c r="AP97">
        <v>0.33333333333333331</v>
      </c>
      <c r="AQ97">
        <v>0.66666666666666663</v>
      </c>
      <c r="AR97">
        <v>0.66666666666666663</v>
      </c>
      <c r="AS97">
        <v>0.33333333333333331</v>
      </c>
      <c r="AU97" t="s">
        <v>318</v>
      </c>
    </row>
    <row r="98" spans="2:47" x14ac:dyDescent="0.4">
      <c r="B98" t="s">
        <v>207</v>
      </c>
      <c r="D98">
        <v>38</v>
      </c>
      <c r="E98">
        <v>0.5</v>
      </c>
      <c r="F98">
        <v>0.21052631578947367</v>
      </c>
      <c r="G98">
        <v>0.13157894736842105</v>
      </c>
      <c r="H98">
        <v>5.2631578947368418E-2</v>
      </c>
      <c r="I98">
        <v>0.10526315789473684</v>
      </c>
      <c r="K98" t="s">
        <v>318</v>
      </c>
      <c r="M98">
        <v>24</v>
      </c>
      <c r="N98">
        <v>0.5</v>
      </c>
      <c r="O98">
        <v>0.125</v>
      </c>
      <c r="P98">
        <v>0.16666666666666666</v>
      </c>
      <c r="Q98">
        <v>8.3333333333333329E-2</v>
      </c>
      <c r="R98">
        <v>0.125</v>
      </c>
      <c r="T98" t="s">
        <v>318</v>
      </c>
      <c r="V98">
        <v>2</v>
      </c>
      <c r="W98">
        <v>0.5</v>
      </c>
      <c r="X98">
        <v>0.5</v>
      </c>
      <c r="Y98">
        <v>0.25</v>
      </c>
      <c r="Z98">
        <v>0.33333333333333331</v>
      </c>
      <c r="AA98">
        <v>0.25</v>
      </c>
      <c r="AC98" t="s">
        <v>317</v>
      </c>
      <c r="AE98">
        <v>9</v>
      </c>
      <c r="AF98">
        <v>0.55555555555555558</v>
      </c>
      <c r="AG98">
        <v>0.44444444444444442</v>
      </c>
      <c r="AH98">
        <v>9.0909090909090912E-2</v>
      </c>
      <c r="AI98">
        <v>9.0909090909090912E-2</v>
      </c>
      <c r="AJ98">
        <v>0.1</v>
      </c>
      <c r="AL98" t="s">
        <v>317</v>
      </c>
      <c r="AN98">
        <v>3</v>
      </c>
      <c r="AO98">
        <v>0.33333333333333331</v>
      </c>
      <c r="AP98">
        <v>0</v>
      </c>
      <c r="AQ98">
        <v>0.33333333333333331</v>
      </c>
      <c r="AR98">
        <v>0.66666666666666663</v>
      </c>
      <c r="AS98">
        <v>0.33333333333333331</v>
      </c>
      <c r="AU98" t="s">
        <v>318</v>
      </c>
    </row>
    <row r="99" spans="2:47" x14ac:dyDescent="0.4">
      <c r="B99" t="s">
        <v>208</v>
      </c>
      <c r="D99">
        <v>38</v>
      </c>
      <c r="E99">
        <v>0.63157894736842102</v>
      </c>
      <c r="F99">
        <v>0.13157894736842105</v>
      </c>
      <c r="G99">
        <v>0.15789473684210525</v>
      </c>
      <c r="H99">
        <v>2.6315789473684209E-2</v>
      </c>
      <c r="I99">
        <v>5.2631578947368418E-2</v>
      </c>
      <c r="K99" t="s">
        <v>317</v>
      </c>
      <c r="M99">
        <v>22</v>
      </c>
      <c r="N99">
        <v>0.5</v>
      </c>
      <c r="O99">
        <v>0.22727272727272727</v>
      </c>
      <c r="P99">
        <v>0.13636363636363635</v>
      </c>
      <c r="Q99">
        <v>4.5454545454545456E-2</v>
      </c>
      <c r="R99">
        <v>9.0909090909090912E-2</v>
      </c>
      <c r="T99" t="s">
        <v>317</v>
      </c>
      <c r="V99">
        <v>3</v>
      </c>
      <c r="W99">
        <v>0.66666666666666663</v>
      </c>
      <c r="X99">
        <v>0</v>
      </c>
      <c r="Y99">
        <v>0.33333333333333331</v>
      </c>
      <c r="Z99">
        <v>0</v>
      </c>
      <c r="AA99">
        <v>0</v>
      </c>
      <c r="AC99" t="s">
        <v>318</v>
      </c>
      <c r="AE99">
        <v>10</v>
      </c>
      <c r="AF99">
        <v>0.9</v>
      </c>
      <c r="AG99">
        <v>0</v>
      </c>
      <c r="AH99">
        <v>0.1</v>
      </c>
      <c r="AI99">
        <v>0</v>
      </c>
      <c r="AJ99">
        <v>0</v>
      </c>
      <c r="AL99" t="s">
        <v>317</v>
      </c>
      <c r="AN99">
        <v>3</v>
      </c>
      <c r="AO99">
        <v>0.66666666666666663</v>
      </c>
      <c r="AP99">
        <v>0</v>
      </c>
      <c r="AQ99">
        <v>0.33333333333333331</v>
      </c>
      <c r="AR99">
        <v>0</v>
      </c>
      <c r="AS99">
        <v>0</v>
      </c>
      <c r="AU99" t="s">
        <v>318</v>
      </c>
    </row>
    <row r="100" spans="2:47" x14ac:dyDescent="0.4">
      <c r="B100" t="s">
        <v>209</v>
      </c>
      <c r="D100">
        <v>38</v>
      </c>
      <c r="E100">
        <v>0.34210526315789475</v>
      </c>
      <c r="F100">
        <v>0.31578947368421051</v>
      </c>
      <c r="G100">
        <v>0.18421052631578946</v>
      </c>
      <c r="H100">
        <v>5.2631578947368418E-2</v>
      </c>
      <c r="I100">
        <v>0.10526315789473684</v>
      </c>
      <c r="K100" t="s">
        <v>318</v>
      </c>
      <c r="M100">
        <v>24</v>
      </c>
      <c r="N100">
        <v>0.29166666666666669</v>
      </c>
      <c r="O100">
        <v>0.25</v>
      </c>
      <c r="P100">
        <v>0.20833333333333334</v>
      </c>
      <c r="Q100">
        <v>8.3333333333333329E-2</v>
      </c>
      <c r="R100">
        <v>0.16666666666666666</v>
      </c>
      <c r="T100" t="s">
        <v>318</v>
      </c>
      <c r="V100">
        <v>2</v>
      </c>
      <c r="W100">
        <v>0.5</v>
      </c>
      <c r="X100">
        <v>0.5</v>
      </c>
      <c r="Y100">
        <v>0.33333333333333331</v>
      </c>
      <c r="Z100">
        <v>0.25</v>
      </c>
      <c r="AA100">
        <v>0</v>
      </c>
      <c r="AC100" t="s">
        <v>317</v>
      </c>
      <c r="AE100">
        <v>9</v>
      </c>
      <c r="AF100">
        <v>0.44444444444444442</v>
      </c>
      <c r="AG100">
        <v>0.33333333333333331</v>
      </c>
      <c r="AH100">
        <v>0.22222222222222221</v>
      </c>
      <c r="AI100">
        <v>0</v>
      </c>
      <c r="AJ100">
        <v>0.1</v>
      </c>
      <c r="AL100" t="s">
        <v>317</v>
      </c>
      <c r="AN100">
        <v>3</v>
      </c>
      <c r="AO100">
        <v>0.33333333333333331</v>
      </c>
      <c r="AP100">
        <v>0.66666666666666663</v>
      </c>
      <c r="AQ100">
        <v>0.33333333333333331</v>
      </c>
      <c r="AR100">
        <v>0</v>
      </c>
      <c r="AS100">
        <v>0</v>
      </c>
      <c r="AU100" t="s">
        <v>317</v>
      </c>
    </row>
    <row r="101" spans="2:47" x14ac:dyDescent="0.4">
      <c r="B101" t="s">
        <v>210</v>
      </c>
      <c r="D101">
        <v>38</v>
      </c>
      <c r="E101">
        <v>5.2631578947368418E-2</v>
      </c>
      <c r="F101">
        <v>0.18421052631578946</v>
      </c>
      <c r="G101">
        <v>0.15789473684210525</v>
      </c>
      <c r="H101">
        <v>0.15789473684210525</v>
      </c>
      <c r="I101">
        <v>0.44736842105263158</v>
      </c>
      <c r="K101" t="s">
        <v>318</v>
      </c>
      <c r="M101">
        <v>24</v>
      </c>
      <c r="N101">
        <v>0.13043478260869565</v>
      </c>
      <c r="O101">
        <v>0.20833333333333334</v>
      </c>
      <c r="P101">
        <v>0.16666666666666666</v>
      </c>
      <c r="Q101">
        <v>0.125</v>
      </c>
      <c r="R101">
        <v>0.5</v>
      </c>
      <c r="T101" t="s">
        <v>318</v>
      </c>
      <c r="V101">
        <v>2</v>
      </c>
      <c r="W101">
        <v>0.25</v>
      </c>
      <c r="X101">
        <v>0</v>
      </c>
      <c r="Y101">
        <v>0.33333333333333331</v>
      </c>
      <c r="Z101">
        <v>0.5</v>
      </c>
      <c r="AA101">
        <v>1</v>
      </c>
      <c r="AC101" t="s">
        <v>0</v>
      </c>
      <c r="AE101">
        <v>9</v>
      </c>
      <c r="AF101">
        <v>0.22222222222222221</v>
      </c>
      <c r="AG101">
        <v>0.22222222222222221</v>
      </c>
      <c r="AH101">
        <v>0.1111111111111111</v>
      </c>
      <c r="AI101">
        <v>0.22222222222222221</v>
      </c>
      <c r="AJ101">
        <v>0.22222222222222221</v>
      </c>
      <c r="AL101" t="s">
        <v>318</v>
      </c>
      <c r="AN101">
        <v>3</v>
      </c>
      <c r="AO101">
        <v>0.33333333333333331</v>
      </c>
      <c r="AP101">
        <v>0.33333333333333331</v>
      </c>
      <c r="AQ101">
        <v>0.33333333333333331</v>
      </c>
      <c r="AR101">
        <v>0.33333333333333331</v>
      </c>
      <c r="AS101">
        <v>0.33333333333333331</v>
      </c>
      <c r="AU101" t="s">
        <v>318</v>
      </c>
    </row>
    <row r="102" spans="2:47" x14ac:dyDescent="0.4">
      <c r="B102" t="s">
        <v>211</v>
      </c>
      <c r="D102">
        <v>38</v>
      </c>
      <c r="E102">
        <v>0.31578947368421051</v>
      </c>
      <c r="F102">
        <v>0.13157894736842105</v>
      </c>
      <c r="G102">
        <v>0.23684210526315788</v>
      </c>
      <c r="H102">
        <v>7.8947368421052627E-2</v>
      </c>
      <c r="I102">
        <v>0.23684210526315788</v>
      </c>
      <c r="K102" t="s">
        <v>318</v>
      </c>
      <c r="M102">
        <v>22</v>
      </c>
      <c r="N102">
        <v>0.27272727272727271</v>
      </c>
      <c r="O102">
        <v>0.13636363636363635</v>
      </c>
      <c r="P102">
        <v>0.18181818181818182</v>
      </c>
      <c r="Q102">
        <v>4.5454545454545456E-2</v>
      </c>
      <c r="R102">
        <v>0.36363636363636365</v>
      </c>
      <c r="T102" t="s">
        <v>318</v>
      </c>
      <c r="V102">
        <v>3</v>
      </c>
      <c r="W102">
        <v>0</v>
      </c>
      <c r="X102">
        <v>0</v>
      </c>
      <c r="Y102">
        <v>0.33333333333333331</v>
      </c>
      <c r="Z102">
        <v>0.33333333333333331</v>
      </c>
      <c r="AA102">
        <v>0.33333333333333331</v>
      </c>
      <c r="AC102" t="s">
        <v>318</v>
      </c>
      <c r="AE102">
        <v>10</v>
      </c>
      <c r="AF102">
        <v>0.6</v>
      </c>
      <c r="AG102">
        <v>0.1</v>
      </c>
      <c r="AH102">
        <v>0.2</v>
      </c>
      <c r="AI102">
        <v>0.1</v>
      </c>
      <c r="AJ102">
        <v>0</v>
      </c>
      <c r="AL102" t="s">
        <v>317</v>
      </c>
      <c r="AN102">
        <v>3</v>
      </c>
      <c r="AO102">
        <v>0</v>
      </c>
      <c r="AP102">
        <v>0.33333333333333331</v>
      </c>
      <c r="AQ102">
        <v>0.66666666666666663</v>
      </c>
      <c r="AR102">
        <v>0</v>
      </c>
      <c r="AS102">
        <v>0</v>
      </c>
      <c r="AU102" t="s">
        <v>318</v>
      </c>
    </row>
    <row r="103" spans="2:47" x14ac:dyDescent="0.4">
      <c r="B103" t="s">
        <v>212</v>
      </c>
      <c r="D103">
        <v>38</v>
      </c>
      <c r="E103">
        <v>0.34210526315789475</v>
      </c>
      <c r="F103">
        <v>0.21052631578947367</v>
      </c>
      <c r="G103">
        <v>0.26315789473684209</v>
      </c>
      <c r="H103">
        <v>0.10526315789473684</v>
      </c>
      <c r="I103">
        <v>7.8947368421052627E-2</v>
      </c>
      <c r="K103" t="s">
        <v>318</v>
      </c>
      <c r="M103">
        <v>22</v>
      </c>
      <c r="N103">
        <v>0.27272727272727271</v>
      </c>
      <c r="O103">
        <v>0.27272727272727271</v>
      </c>
      <c r="P103">
        <v>0.22727272727272727</v>
      </c>
      <c r="Q103">
        <v>9.0909090909090912E-2</v>
      </c>
      <c r="R103">
        <v>0.13636363636363635</v>
      </c>
      <c r="T103" t="s">
        <v>318</v>
      </c>
      <c r="V103">
        <v>3</v>
      </c>
      <c r="W103">
        <v>0.66666666666666663</v>
      </c>
      <c r="X103">
        <v>0</v>
      </c>
      <c r="Y103">
        <v>0.33333333333333331</v>
      </c>
      <c r="Z103">
        <v>0</v>
      </c>
      <c r="AA103">
        <v>0</v>
      </c>
      <c r="AC103" t="s">
        <v>318</v>
      </c>
      <c r="AE103">
        <v>10</v>
      </c>
      <c r="AF103">
        <v>0.5</v>
      </c>
      <c r="AG103">
        <v>0.1</v>
      </c>
      <c r="AH103">
        <v>0.2</v>
      </c>
      <c r="AI103">
        <v>0.2</v>
      </c>
      <c r="AJ103">
        <v>0</v>
      </c>
      <c r="AL103" t="s">
        <v>318</v>
      </c>
      <c r="AN103">
        <v>3</v>
      </c>
      <c r="AO103">
        <v>0</v>
      </c>
      <c r="AP103">
        <v>0.33333333333333331</v>
      </c>
      <c r="AQ103">
        <v>0.66666666666666663</v>
      </c>
      <c r="AR103">
        <v>0</v>
      </c>
      <c r="AS103">
        <v>0</v>
      </c>
      <c r="AU103" t="s">
        <v>318</v>
      </c>
    </row>
    <row r="104" spans="2:47" x14ac:dyDescent="0.4">
      <c r="B104" t="s">
        <v>213</v>
      </c>
      <c r="D104">
        <v>41</v>
      </c>
      <c r="E104">
        <v>0.53658536585365857</v>
      </c>
      <c r="F104">
        <v>0.17073170731707318</v>
      </c>
      <c r="G104">
        <v>0.17073170731707318</v>
      </c>
      <c r="H104">
        <v>7.3170731707317069E-2</v>
      </c>
      <c r="I104">
        <v>4.878048780487805E-2</v>
      </c>
      <c r="K104" t="s">
        <v>318</v>
      </c>
      <c r="M104">
        <v>23</v>
      </c>
      <c r="N104">
        <v>0.52173913043478259</v>
      </c>
      <c r="O104">
        <v>8.6956521739130432E-2</v>
      </c>
      <c r="P104">
        <v>0.2608695652173913</v>
      </c>
      <c r="Q104">
        <v>8.6956521739130432E-2</v>
      </c>
      <c r="R104">
        <v>4.3478260869565216E-2</v>
      </c>
      <c r="T104" t="s">
        <v>318</v>
      </c>
      <c r="V104">
        <v>4</v>
      </c>
      <c r="W104">
        <v>0.5</v>
      </c>
      <c r="X104">
        <v>0.25</v>
      </c>
      <c r="Y104">
        <v>0.33333333333333331</v>
      </c>
      <c r="Z104">
        <v>0</v>
      </c>
      <c r="AA104">
        <v>0.25</v>
      </c>
      <c r="AC104" t="s">
        <v>318</v>
      </c>
      <c r="AE104">
        <v>11</v>
      </c>
      <c r="AF104">
        <v>0.63636363636363635</v>
      </c>
      <c r="AG104">
        <v>0.27272727272727271</v>
      </c>
      <c r="AH104">
        <v>9.0909090909090912E-2</v>
      </c>
      <c r="AI104">
        <v>0.2</v>
      </c>
      <c r="AJ104">
        <v>0</v>
      </c>
      <c r="AL104" t="s">
        <v>317</v>
      </c>
      <c r="AN104">
        <v>3</v>
      </c>
      <c r="AO104">
        <v>0.33333333333333331</v>
      </c>
      <c r="AP104">
        <v>0.33333333333333331</v>
      </c>
      <c r="AQ104">
        <v>0.66666666666666663</v>
      </c>
      <c r="AR104">
        <v>0.33333333333333331</v>
      </c>
      <c r="AS104">
        <v>0</v>
      </c>
      <c r="AU104" t="s">
        <v>318</v>
      </c>
    </row>
    <row r="105" spans="2:47" x14ac:dyDescent="0.4">
      <c r="B105" t="s">
        <v>214</v>
      </c>
      <c r="D105">
        <v>38</v>
      </c>
      <c r="E105">
        <v>0.23684210526315788</v>
      </c>
      <c r="F105">
        <v>0.21052631578947367</v>
      </c>
      <c r="G105">
        <v>0.39473684210526316</v>
      </c>
      <c r="H105">
        <v>5.2631578947368418E-2</v>
      </c>
      <c r="I105">
        <v>0.10526315789473684</v>
      </c>
      <c r="K105" t="s">
        <v>318</v>
      </c>
      <c r="M105">
        <v>24</v>
      </c>
      <c r="N105">
        <v>0.33333333333333331</v>
      </c>
      <c r="O105">
        <v>4.1666666666666664E-2</v>
      </c>
      <c r="P105">
        <v>0.375</v>
      </c>
      <c r="Q105">
        <v>8.3333333333333329E-2</v>
      </c>
      <c r="R105">
        <v>0.16666666666666666</v>
      </c>
      <c r="T105" t="s">
        <v>318</v>
      </c>
      <c r="V105">
        <v>2</v>
      </c>
      <c r="W105">
        <v>0.25</v>
      </c>
      <c r="X105">
        <v>1</v>
      </c>
      <c r="Y105">
        <v>0.25</v>
      </c>
      <c r="Z105">
        <v>0</v>
      </c>
      <c r="AA105">
        <v>0.25</v>
      </c>
      <c r="AC105" t="s">
        <v>317</v>
      </c>
      <c r="AE105">
        <v>9</v>
      </c>
      <c r="AF105">
        <v>0.1111111111111111</v>
      </c>
      <c r="AG105">
        <v>0.44444444444444442</v>
      </c>
      <c r="AH105">
        <v>0.44444444444444442</v>
      </c>
      <c r="AI105">
        <v>9.0909090909090912E-2</v>
      </c>
      <c r="AJ105">
        <v>0.1</v>
      </c>
      <c r="AL105" t="s">
        <v>318</v>
      </c>
      <c r="AN105">
        <v>3</v>
      </c>
      <c r="AO105">
        <v>0</v>
      </c>
      <c r="AP105">
        <v>0.33333333333333331</v>
      </c>
      <c r="AQ105">
        <v>0.66666666666666663</v>
      </c>
      <c r="AR105">
        <v>0.33333333333333331</v>
      </c>
      <c r="AS105">
        <v>0</v>
      </c>
      <c r="AU105" t="s">
        <v>318</v>
      </c>
    </row>
    <row r="106" spans="2:47" x14ac:dyDescent="0.4">
      <c r="B106" t="s">
        <v>215</v>
      </c>
      <c r="D106">
        <v>38</v>
      </c>
      <c r="E106">
        <v>0.86842105263157898</v>
      </c>
      <c r="F106">
        <v>0.13157894736842105</v>
      </c>
      <c r="G106">
        <v>0</v>
      </c>
      <c r="H106">
        <v>0</v>
      </c>
      <c r="I106">
        <v>0</v>
      </c>
      <c r="K106" t="s">
        <v>317</v>
      </c>
      <c r="M106">
        <v>22</v>
      </c>
      <c r="N106">
        <v>0.86363636363636365</v>
      </c>
      <c r="O106">
        <v>0.13636363636363635</v>
      </c>
      <c r="P106">
        <v>0</v>
      </c>
      <c r="Q106">
        <v>0</v>
      </c>
      <c r="R106">
        <v>0</v>
      </c>
      <c r="T106" t="s">
        <v>317</v>
      </c>
      <c r="V106">
        <v>3</v>
      </c>
      <c r="W106">
        <v>1</v>
      </c>
      <c r="X106">
        <v>0</v>
      </c>
      <c r="Y106">
        <v>0</v>
      </c>
      <c r="Z106">
        <v>0</v>
      </c>
      <c r="AA106">
        <v>0</v>
      </c>
      <c r="AC106" t="s">
        <v>317</v>
      </c>
      <c r="AE106">
        <v>10</v>
      </c>
      <c r="AF106">
        <v>0.9</v>
      </c>
      <c r="AG106">
        <v>0.1</v>
      </c>
      <c r="AH106">
        <v>0</v>
      </c>
      <c r="AI106">
        <v>0</v>
      </c>
      <c r="AJ106">
        <v>0</v>
      </c>
      <c r="AL106" t="s">
        <v>317</v>
      </c>
      <c r="AN106">
        <v>3</v>
      </c>
      <c r="AO106">
        <v>0.66666666666666663</v>
      </c>
      <c r="AP106">
        <v>0.33333333333333331</v>
      </c>
      <c r="AQ106">
        <v>0</v>
      </c>
      <c r="AR106">
        <v>0</v>
      </c>
      <c r="AS106">
        <v>0</v>
      </c>
      <c r="AU106" t="s">
        <v>317</v>
      </c>
    </row>
    <row r="107" spans="2:47" x14ac:dyDescent="0.4">
      <c r="B107" t="s">
        <v>216</v>
      </c>
      <c r="D107">
        <v>38</v>
      </c>
      <c r="E107">
        <v>0.44736842105263158</v>
      </c>
      <c r="F107">
        <v>0.31578947368421051</v>
      </c>
      <c r="G107">
        <v>0.21052631578947367</v>
      </c>
      <c r="H107">
        <v>0</v>
      </c>
      <c r="I107">
        <v>2.6315789473684209E-2</v>
      </c>
      <c r="K107" t="s">
        <v>317</v>
      </c>
      <c r="M107">
        <v>22</v>
      </c>
      <c r="N107">
        <v>0.5</v>
      </c>
      <c r="O107">
        <v>0.13636363636363635</v>
      </c>
      <c r="P107">
        <v>0.31818181818181818</v>
      </c>
      <c r="Q107">
        <v>0</v>
      </c>
      <c r="R107">
        <v>4.5454545454545456E-2</v>
      </c>
      <c r="T107" t="s">
        <v>318</v>
      </c>
      <c r="V107">
        <v>3</v>
      </c>
      <c r="W107">
        <v>1</v>
      </c>
      <c r="X107">
        <v>0</v>
      </c>
      <c r="Y107">
        <v>0</v>
      </c>
      <c r="Z107">
        <v>0</v>
      </c>
      <c r="AA107">
        <v>0</v>
      </c>
      <c r="AC107" t="s">
        <v>317</v>
      </c>
      <c r="AE107">
        <v>10</v>
      </c>
      <c r="AF107">
        <v>0.3</v>
      </c>
      <c r="AG107">
        <v>0.6</v>
      </c>
      <c r="AH107">
        <v>0.1</v>
      </c>
      <c r="AI107">
        <v>0</v>
      </c>
      <c r="AJ107">
        <v>0</v>
      </c>
      <c r="AL107" t="s">
        <v>317</v>
      </c>
      <c r="AN107">
        <v>3</v>
      </c>
      <c r="AO107">
        <v>0</v>
      </c>
      <c r="AP107">
        <v>1</v>
      </c>
      <c r="AQ107">
        <v>0</v>
      </c>
      <c r="AR107">
        <v>0</v>
      </c>
      <c r="AS107">
        <v>0</v>
      </c>
      <c r="AU107" t="s">
        <v>317</v>
      </c>
    </row>
    <row r="108" spans="2:47" x14ac:dyDescent="0.4">
      <c r="B108" t="s">
        <v>217</v>
      </c>
      <c r="D108">
        <v>38</v>
      </c>
      <c r="E108">
        <v>0.42105263157894735</v>
      </c>
      <c r="F108">
        <v>0.26315789473684209</v>
      </c>
      <c r="G108">
        <v>0.18421052631578946</v>
      </c>
      <c r="H108">
        <v>7.8947368421052627E-2</v>
      </c>
      <c r="I108">
        <v>5.2631578947368418E-2</v>
      </c>
      <c r="K108" t="s">
        <v>318</v>
      </c>
      <c r="M108">
        <v>22</v>
      </c>
      <c r="N108">
        <v>0.5</v>
      </c>
      <c r="O108">
        <v>0.18181818181818182</v>
      </c>
      <c r="P108">
        <v>0.18181818181818182</v>
      </c>
      <c r="Q108">
        <v>9.0909090909090912E-2</v>
      </c>
      <c r="R108">
        <v>4.5454545454545456E-2</v>
      </c>
      <c r="T108" t="s">
        <v>318</v>
      </c>
      <c r="V108">
        <v>3</v>
      </c>
      <c r="W108">
        <v>0.66666666666666663</v>
      </c>
      <c r="X108">
        <v>0</v>
      </c>
      <c r="Y108">
        <v>0.33333333333333331</v>
      </c>
      <c r="Z108">
        <v>0</v>
      </c>
      <c r="AA108">
        <v>0</v>
      </c>
      <c r="AC108" t="s">
        <v>318</v>
      </c>
      <c r="AE108">
        <v>10</v>
      </c>
      <c r="AF108">
        <v>0.3</v>
      </c>
      <c r="AG108">
        <v>0.4</v>
      </c>
      <c r="AH108">
        <v>0.1</v>
      </c>
      <c r="AI108">
        <v>0.1</v>
      </c>
      <c r="AJ108">
        <v>0.1</v>
      </c>
      <c r="AL108" t="s">
        <v>317</v>
      </c>
      <c r="AN108">
        <v>3</v>
      </c>
      <c r="AO108">
        <v>0</v>
      </c>
      <c r="AP108">
        <v>0.66666666666666663</v>
      </c>
      <c r="AQ108">
        <v>0.33333333333333331</v>
      </c>
      <c r="AR108">
        <v>0</v>
      </c>
      <c r="AS108">
        <v>0</v>
      </c>
      <c r="AU108" t="s">
        <v>318</v>
      </c>
    </row>
    <row r="109" spans="2:47" x14ac:dyDescent="0.4">
      <c r="B109" t="s">
        <v>218</v>
      </c>
      <c r="D109">
        <v>38</v>
      </c>
      <c r="E109">
        <v>0.57894736842105265</v>
      </c>
      <c r="F109">
        <v>0.23684210526315788</v>
      </c>
      <c r="G109">
        <v>0.10526315789473684</v>
      </c>
      <c r="H109">
        <v>5.2631578947368418E-2</v>
      </c>
      <c r="I109">
        <v>2.6315789473684209E-2</v>
      </c>
      <c r="K109" t="s">
        <v>317</v>
      </c>
      <c r="M109">
        <v>22</v>
      </c>
      <c r="N109">
        <v>0.63636363636363635</v>
      </c>
      <c r="O109">
        <v>0.18181818181818182</v>
      </c>
      <c r="P109">
        <v>9.0909090909090912E-2</v>
      </c>
      <c r="Q109">
        <v>9.0909090909090912E-2</v>
      </c>
      <c r="R109">
        <v>0</v>
      </c>
      <c r="T109" t="s">
        <v>317</v>
      </c>
      <c r="V109">
        <v>3</v>
      </c>
      <c r="W109">
        <v>0.66666666666666663</v>
      </c>
      <c r="X109">
        <v>0.33333333333333331</v>
      </c>
      <c r="Y109">
        <v>0</v>
      </c>
      <c r="Z109">
        <v>0</v>
      </c>
      <c r="AA109">
        <v>0</v>
      </c>
      <c r="AC109" t="s">
        <v>317</v>
      </c>
      <c r="AE109">
        <v>10</v>
      </c>
      <c r="AF109">
        <v>0.6</v>
      </c>
      <c r="AG109">
        <v>0.2</v>
      </c>
      <c r="AH109">
        <v>0.1</v>
      </c>
      <c r="AI109">
        <v>0</v>
      </c>
      <c r="AJ109">
        <v>0.1</v>
      </c>
      <c r="AL109" t="s">
        <v>317</v>
      </c>
      <c r="AN109">
        <v>3</v>
      </c>
      <c r="AO109">
        <v>0</v>
      </c>
      <c r="AP109">
        <v>0.66666666666666663</v>
      </c>
      <c r="AQ109">
        <v>0.33333333333333331</v>
      </c>
      <c r="AR109">
        <v>0</v>
      </c>
      <c r="AS109">
        <v>0</v>
      </c>
      <c r="AU109" t="s">
        <v>318</v>
      </c>
    </row>
    <row r="110" spans="2:47" x14ac:dyDescent="0.4">
      <c r="B110" t="s">
        <v>219</v>
      </c>
      <c r="D110">
        <v>38</v>
      </c>
      <c r="E110">
        <v>0.57894736842105265</v>
      </c>
      <c r="F110">
        <v>0.23684210526315788</v>
      </c>
      <c r="G110">
        <v>0.13157894736842105</v>
      </c>
      <c r="H110">
        <v>0</v>
      </c>
      <c r="I110">
        <v>5.2631578947368418E-2</v>
      </c>
      <c r="K110" t="s">
        <v>317</v>
      </c>
      <c r="M110">
        <v>22</v>
      </c>
      <c r="N110">
        <v>0.63636363636363635</v>
      </c>
      <c r="O110">
        <v>0.13636363636363635</v>
      </c>
      <c r="P110">
        <v>0.13636363636363635</v>
      </c>
      <c r="Q110">
        <v>0</v>
      </c>
      <c r="R110">
        <v>9.0909090909090912E-2</v>
      </c>
      <c r="T110" t="s">
        <v>317</v>
      </c>
      <c r="V110">
        <v>3</v>
      </c>
      <c r="W110">
        <v>0.66666666666666663</v>
      </c>
      <c r="X110">
        <v>0.33333333333333331</v>
      </c>
      <c r="Y110">
        <v>0</v>
      </c>
      <c r="Z110">
        <v>0</v>
      </c>
      <c r="AA110">
        <v>0</v>
      </c>
      <c r="AC110" t="s">
        <v>317</v>
      </c>
      <c r="AE110">
        <v>10</v>
      </c>
      <c r="AF110">
        <v>0.6</v>
      </c>
      <c r="AG110">
        <v>0.3</v>
      </c>
      <c r="AH110">
        <v>0.1</v>
      </c>
      <c r="AI110">
        <v>0</v>
      </c>
      <c r="AJ110">
        <v>0</v>
      </c>
      <c r="AL110" t="s">
        <v>317</v>
      </c>
      <c r="AN110">
        <v>3</v>
      </c>
      <c r="AO110">
        <v>0</v>
      </c>
      <c r="AP110">
        <v>0.66666666666666663</v>
      </c>
      <c r="AQ110">
        <v>0.33333333333333331</v>
      </c>
      <c r="AR110">
        <v>0</v>
      </c>
      <c r="AS110">
        <v>0</v>
      </c>
      <c r="AU110" t="s">
        <v>318</v>
      </c>
    </row>
    <row r="111" spans="2:47" x14ac:dyDescent="0.4">
      <c r="B111" t="s">
        <v>220</v>
      </c>
      <c r="D111">
        <v>38</v>
      </c>
      <c r="E111">
        <v>0.44736842105263158</v>
      </c>
      <c r="F111">
        <v>0.26315789473684209</v>
      </c>
      <c r="G111">
        <v>0.13157894736842105</v>
      </c>
      <c r="H111">
        <v>0.10526315789473684</v>
      </c>
      <c r="I111">
        <v>5.2631578947368418E-2</v>
      </c>
      <c r="K111" t="s">
        <v>317</v>
      </c>
      <c r="M111">
        <v>22</v>
      </c>
      <c r="N111">
        <v>0.5</v>
      </c>
      <c r="O111">
        <v>0.13636363636363635</v>
      </c>
      <c r="P111">
        <v>0.13636363636363635</v>
      </c>
      <c r="Q111">
        <v>0.13636363636363635</v>
      </c>
      <c r="R111">
        <v>9.0909090909090912E-2</v>
      </c>
      <c r="T111" t="s">
        <v>318</v>
      </c>
      <c r="V111">
        <v>3</v>
      </c>
      <c r="W111">
        <v>0.66666666666666663</v>
      </c>
      <c r="X111">
        <v>0.33333333333333331</v>
      </c>
      <c r="Y111">
        <v>0</v>
      </c>
      <c r="Z111">
        <v>0</v>
      </c>
      <c r="AA111">
        <v>0</v>
      </c>
      <c r="AC111" t="s">
        <v>317</v>
      </c>
      <c r="AE111">
        <v>10</v>
      </c>
      <c r="AF111">
        <v>0.4</v>
      </c>
      <c r="AG111">
        <v>0.4</v>
      </c>
      <c r="AH111">
        <v>0.1</v>
      </c>
      <c r="AI111">
        <v>0.1</v>
      </c>
      <c r="AJ111">
        <v>0</v>
      </c>
      <c r="AL111" t="s">
        <v>317</v>
      </c>
      <c r="AN111">
        <v>3</v>
      </c>
      <c r="AO111">
        <v>0</v>
      </c>
      <c r="AP111">
        <v>0.66666666666666663</v>
      </c>
      <c r="AQ111">
        <v>0.33333333333333331</v>
      </c>
      <c r="AR111">
        <v>0</v>
      </c>
      <c r="AS111">
        <v>0</v>
      </c>
      <c r="AU111" t="s">
        <v>318</v>
      </c>
    </row>
    <row r="112" spans="2:47" x14ac:dyDescent="0.4">
      <c r="B112" t="s">
        <v>221</v>
      </c>
      <c r="D112">
        <v>38</v>
      </c>
      <c r="E112">
        <v>0.44736842105263158</v>
      </c>
      <c r="F112">
        <v>0.13157894736842105</v>
      </c>
      <c r="G112">
        <v>0.31578947368421051</v>
      </c>
      <c r="H112">
        <v>2.6315789473684209E-2</v>
      </c>
      <c r="I112">
        <v>7.8947368421052627E-2</v>
      </c>
      <c r="K112" t="s">
        <v>318</v>
      </c>
      <c r="M112">
        <v>24</v>
      </c>
      <c r="N112">
        <v>0.5</v>
      </c>
      <c r="O112">
        <v>4.1666666666666664E-2</v>
      </c>
      <c r="P112">
        <v>0.29166666666666669</v>
      </c>
      <c r="Q112">
        <v>4.1666666666666664E-2</v>
      </c>
      <c r="R112">
        <v>0.125</v>
      </c>
      <c r="T112" t="s">
        <v>318</v>
      </c>
      <c r="V112">
        <v>2</v>
      </c>
      <c r="W112">
        <v>0.5</v>
      </c>
      <c r="X112">
        <v>0.5</v>
      </c>
      <c r="Y112">
        <v>0.33333333333333331</v>
      </c>
      <c r="Z112">
        <v>0</v>
      </c>
      <c r="AA112">
        <v>0</v>
      </c>
      <c r="AC112" t="s">
        <v>317</v>
      </c>
      <c r="AE112">
        <v>9</v>
      </c>
      <c r="AF112">
        <v>0.33333333333333331</v>
      </c>
      <c r="AG112">
        <v>0.22222222222222221</v>
      </c>
      <c r="AH112">
        <v>0.44444444444444442</v>
      </c>
      <c r="AI112">
        <v>9.0909090909090912E-2</v>
      </c>
      <c r="AJ112">
        <v>0</v>
      </c>
      <c r="AL112" t="s">
        <v>318</v>
      </c>
      <c r="AN112">
        <v>3</v>
      </c>
      <c r="AO112">
        <v>0.33333333333333331</v>
      </c>
      <c r="AP112">
        <v>0.33333333333333331</v>
      </c>
      <c r="AQ112">
        <v>0.33333333333333331</v>
      </c>
      <c r="AR112">
        <v>0.33333333333333331</v>
      </c>
      <c r="AS112">
        <v>0</v>
      </c>
      <c r="AU112" t="s">
        <v>318</v>
      </c>
    </row>
    <row r="113" spans="2:47" x14ac:dyDescent="0.4">
      <c r="B113" t="s">
        <v>222</v>
      </c>
      <c r="D113">
        <v>38</v>
      </c>
      <c r="E113">
        <v>0.5</v>
      </c>
      <c r="F113">
        <v>0.23684210526315788</v>
      </c>
      <c r="G113">
        <v>0.15789473684210525</v>
      </c>
      <c r="H113">
        <v>5.2631578947368418E-2</v>
      </c>
      <c r="I113">
        <v>5.2631578947368418E-2</v>
      </c>
      <c r="K113" t="s">
        <v>317</v>
      </c>
      <c r="M113">
        <v>22</v>
      </c>
      <c r="N113">
        <v>0.54545454545454541</v>
      </c>
      <c r="O113">
        <v>0.13636363636363635</v>
      </c>
      <c r="P113">
        <v>0.18181818181818182</v>
      </c>
      <c r="Q113">
        <v>4.5454545454545456E-2</v>
      </c>
      <c r="R113">
        <v>9.0909090909090912E-2</v>
      </c>
      <c r="T113" t="s">
        <v>318</v>
      </c>
      <c r="V113">
        <v>3</v>
      </c>
      <c r="W113">
        <v>1</v>
      </c>
      <c r="X113">
        <v>0</v>
      </c>
      <c r="Y113">
        <v>0</v>
      </c>
      <c r="Z113">
        <v>0</v>
      </c>
      <c r="AA113">
        <v>0</v>
      </c>
      <c r="AC113" t="s">
        <v>317</v>
      </c>
      <c r="AE113">
        <v>10</v>
      </c>
      <c r="AF113">
        <v>0.4</v>
      </c>
      <c r="AG113">
        <v>0.5</v>
      </c>
      <c r="AH113">
        <v>0</v>
      </c>
      <c r="AI113">
        <v>0.1</v>
      </c>
      <c r="AJ113">
        <v>0</v>
      </c>
      <c r="AL113" t="s">
        <v>317</v>
      </c>
      <c r="AN113">
        <v>3</v>
      </c>
      <c r="AO113">
        <v>0</v>
      </c>
      <c r="AP113">
        <v>0.33333333333333331</v>
      </c>
      <c r="AQ113">
        <v>0.66666666666666663</v>
      </c>
      <c r="AR113">
        <v>0</v>
      </c>
      <c r="AS113">
        <v>0</v>
      </c>
      <c r="AU113" t="s">
        <v>318</v>
      </c>
    </row>
    <row r="114" spans="2:47" x14ac:dyDescent="0.4">
      <c r="B114" t="s">
        <v>223</v>
      </c>
      <c r="D114">
        <v>38</v>
      </c>
      <c r="E114">
        <v>0.78947368421052633</v>
      </c>
      <c r="F114">
        <v>0.15789473684210525</v>
      </c>
      <c r="G114">
        <v>2.6315789473684209E-2</v>
      </c>
      <c r="H114">
        <v>0</v>
      </c>
      <c r="I114">
        <v>2.6315789473684209E-2</v>
      </c>
      <c r="K114" t="s">
        <v>317</v>
      </c>
      <c r="M114">
        <v>22</v>
      </c>
      <c r="N114">
        <v>0.81818181818181823</v>
      </c>
      <c r="O114">
        <v>9.0909090909090912E-2</v>
      </c>
      <c r="P114">
        <v>4.5454545454545456E-2</v>
      </c>
      <c r="Q114">
        <v>0</v>
      </c>
      <c r="R114">
        <v>4.5454545454545456E-2</v>
      </c>
      <c r="T114" t="s">
        <v>317</v>
      </c>
      <c r="V114">
        <v>3</v>
      </c>
      <c r="W114">
        <v>1</v>
      </c>
      <c r="X114">
        <v>0</v>
      </c>
      <c r="Y114">
        <v>0</v>
      </c>
      <c r="Z114">
        <v>0</v>
      </c>
      <c r="AA114">
        <v>0</v>
      </c>
      <c r="AC114" t="s">
        <v>317</v>
      </c>
      <c r="AE114">
        <v>10</v>
      </c>
      <c r="AF114">
        <v>0.7</v>
      </c>
      <c r="AG114">
        <v>0.3</v>
      </c>
      <c r="AH114">
        <v>0</v>
      </c>
      <c r="AI114">
        <v>0</v>
      </c>
      <c r="AJ114">
        <v>0</v>
      </c>
      <c r="AL114" t="s">
        <v>317</v>
      </c>
      <c r="AN114">
        <v>3</v>
      </c>
      <c r="AO114">
        <v>0.66666666666666663</v>
      </c>
      <c r="AP114">
        <v>0.33333333333333331</v>
      </c>
      <c r="AQ114">
        <v>0</v>
      </c>
      <c r="AR114">
        <v>0</v>
      </c>
      <c r="AS114">
        <v>0</v>
      </c>
      <c r="AU114" t="s">
        <v>317</v>
      </c>
    </row>
    <row r="115" spans="2:47" x14ac:dyDescent="0.4">
      <c r="B115" t="s">
        <v>224</v>
      </c>
      <c r="D115">
        <v>38</v>
      </c>
      <c r="E115">
        <v>0.78947368421052633</v>
      </c>
      <c r="F115">
        <v>0.13157894736842105</v>
      </c>
      <c r="G115">
        <v>2.6315789473684209E-2</v>
      </c>
      <c r="H115">
        <v>2.6315789473684209E-2</v>
      </c>
      <c r="I115">
        <v>2.6315789473684209E-2</v>
      </c>
      <c r="K115" t="s">
        <v>317</v>
      </c>
      <c r="M115">
        <v>22</v>
      </c>
      <c r="N115">
        <v>0.81818181818181823</v>
      </c>
      <c r="O115">
        <v>9.0909090909090912E-2</v>
      </c>
      <c r="P115">
        <v>4.5454545454545456E-2</v>
      </c>
      <c r="Q115">
        <v>0</v>
      </c>
      <c r="R115">
        <v>4.5454545454545456E-2</v>
      </c>
      <c r="T115" t="s">
        <v>317</v>
      </c>
      <c r="V115">
        <v>3</v>
      </c>
      <c r="W115">
        <v>1</v>
      </c>
      <c r="X115">
        <v>0</v>
      </c>
      <c r="Y115">
        <v>0</v>
      </c>
      <c r="Z115">
        <v>0</v>
      </c>
      <c r="AA115">
        <v>0</v>
      </c>
      <c r="AC115" t="s">
        <v>317</v>
      </c>
      <c r="AE115">
        <v>10</v>
      </c>
      <c r="AF115">
        <v>0.7</v>
      </c>
      <c r="AG115">
        <v>0.2</v>
      </c>
      <c r="AH115">
        <v>0</v>
      </c>
      <c r="AI115">
        <v>0.1</v>
      </c>
      <c r="AJ115">
        <v>0</v>
      </c>
      <c r="AL115" t="s">
        <v>317</v>
      </c>
      <c r="AN115">
        <v>3</v>
      </c>
      <c r="AO115">
        <v>0.66666666666666663</v>
      </c>
      <c r="AP115">
        <v>0.33333333333333331</v>
      </c>
      <c r="AQ115">
        <v>0</v>
      </c>
      <c r="AR115">
        <v>0</v>
      </c>
      <c r="AS115">
        <v>0</v>
      </c>
      <c r="AU115" t="s">
        <v>317</v>
      </c>
    </row>
    <row r="116" spans="2:47" x14ac:dyDescent="0.4">
      <c r="B116" t="s">
        <v>225</v>
      </c>
      <c r="D116">
        <v>38</v>
      </c>
      <c r="E116">
        <v>0.86842105263157898</v>
      </c>
      <c r="F116">
        <v>0.13157894736842105</v>
      </c>
      <c r="G116">
        <v>0</v>
      </c>
      <c r="H116">
        <v>0</v>
      </c>
      <c r="I116">
        <v>0</v>
      </c>
      <c r="K116" t="s">
        <v>317</v>
      </c>
      <c r="M116">
        <v>22</v>
      </c>
      <c r="N116">
        <v>0.90909090909090906</v>
      </c>
      <c r="O116">
        <v>9.0909090909090912E-2</v>
      </c>
      <c r="P116">
        <v>0</v>
      </c>
      <c r="Q116">
        <v>0</v>
      </c>
      <c r="R116">
        <v>0</v>
      </c>
      <c r="T116" t="s">
        <v>317</v>
      </c>
      <c r="V116">
        <v>3</v>
      </c>
      <c r="W116">
        <v>1</v>
      </c>
      <c r="X116">
        <v>0</v>
      </c>
      <c r="Y116">
        <v>0</v>
      </c>
      <c r="Z116">
        <v>0</v>
      </c>
      <c r="AA116">
        <v>0</v>
      </c>
      <c r="AC116" t="s">
        <v>317</v>
      </c>
      <c r="AE116">
        <v>10</v>
      </c>
      <c r="AF116">
        <v>0.8</v>
      </c>
      <c r="AG116">
        <v>0.2</v>
      </c>
      <c r="AH116">
        <v>0</v>
      </c>
      <c r="AI116">
        <v>0</v>
      </c>
      <c r="AJ116">
        <v>0</v>
      </c>
      <c r="AL116" t="s">
        <v>317</v>
      </c>
      <c r="AN116">
        <v>3</v>
      </c>
      <c r="AO116">
        <v>0.66666666666666663</v>
      </c>
      <c r="AP116">
        <v>0.33333333333333331</v>
      </c>
      <c r="AQ116">
        <v>0</v>
      </c>
      <c r="AR116">
        <v>0</v>
      </c>
      <c r="AS116">
        <v>0</v>
      </c>
      <c r="AU116" t="s">
        <v>317</v>
      </c>
    </row>
    <row r="117" spans="2:47" x14ac:dyDescent="0.4">
      <c r="B117" t="s">
        <v>226</v>
      </c>
      <c r="D117">
        <v>38</v>
      </c>
      <c r="E117">
        <v>0.81578947368421051</v>
      </c>
      <c r="F117">
        <v>0.13157894736842105</v>
      </c>
      <c r="G117">
        <v>5.2631578947368418E-2</v>
      </c>
      <c r="H117">
        <v>0</v>
      </c>
      <c r="I117">
        <v>0</v>
      </c>
      <c r="K117" t="s">
        <v>317</v>
      </c>
      <c r="M117">
        <v>22</v>
      </c>
      <c r="N117">
        <v>0.81818181818181823</v>
      </c>
      <c r="O117">
        <v>0.13636363636363635</v>
      </c>
      <c r="P117">
        <v>4.5454545454545456E-2</v>
      </c>
      <c r="Q117">
        <v>0</v>
      </c>
      <c r="R117">
        <v>0</v>
      </c>
      <c r="T117" t="s">
        <v>317</v>
      </c>
      <c r="V117">
        <v>3</v>
      </c>
      <c r="W117">
        <v>1</v>
      </c>
      <c r="X117">
        <v>0</v>
      </c>
      <c r="Y117">
        <v>0</v>
      </c>
      <c r="Z117">
        <v>0</v>
      </c>
      <c r="AA117">
        <v>0</v>
      </c>
      <c r="AC117" t="s">
        <v>317</v>
      </c>
      <c r="AE117">
        <v>10</v>
      </c>
      <c r="AF117">
        <v>0.8</v>
      </c>
      <c r="AG117">
        <v>0.1</v>
      </c>
      <c r="AH117">
        <v>0.1</v>
      </c>
      <c r="AI117">
        <v>0</v>
      </c>
      <c r="AJ117">
        <v>0</v>
      </c>
      <c r="AL117" t="s">
        <v>317</v>
      </c>
      <c r="AN117">
        <v>3</v>
      </c>
      <c r="AO117">
        <v>0.66666666666666663</v>
      </c>
      <c r="AP117">
        <v>0.33333333333333331</v>
      </c>
      <c r="AQ117">
        <v>0</v>
      </c>
      <c r="AR117">
        <v>0</v>
      </c>
      <c r="AS117">
        <v>0</v>
      </c>
      <c r="AU117" t="s">
        <v>317</v>
      </c>
    </row>
    <row r="118" spans="2:47" x14ac:dyDescent="0.4">
      <c r="B118" t="s">
        <v>227</v>
      </c>
      <c r="D118">
        <v>38</v>
      </c>
      <c r="E118">
        <v>0.84210526315789469</v>
      </c>
      <c r="F118">
        <v>0.10526315789473684</v>
      </c>
      <c r="G118">
        <v>2.6315789473684209E-2</v>
      </c>
      <c r="H118">
        <v>0</v>
      </c>
      <c r="I118">
        <v>2.6315789473684209E-2</v>
      </c>
      <c r="K118" t="s">
        <v>317</v>
      </c>
      <c r="M118">
        <v>22</v>
      </c>
      <c r="N118">
        <v>0.81818181818181823</v>
      </c>
      <c r="O118">
        <v>9.0909090909090912E-2</v>
      </c>
      <c r="P118">
        <v>4.5454545454545456E-2</v>
      </c>
      <c r="Q118">
        <v>0</v>
      </c>
      <c r="R118">
        <v>4.5454545454545456E-2</v>
      </c>
      <c r="T118" t="s">
        <v>317</v>
      </c>
      <c r="V118">
        <v>3</v>
      </c>
      <c r="W118">
        <v>1</v>
      </c>
      <c r="X118">
        <v>0</v>
      </c>
      <c r="Y118">
        <v>0</v>
      </c>
      <c r="Z118">
        <v>0</v>
      </c>
      <c r="AA118">
        <v>0</v>
      </c>
      <c r="AC118" t="s">
        <v>317</v>
      </c>
      <c r="AE118">
        <v>10</v>
      </c>
      <c r="AF118">
        <v>0.9</v>
      </c>
      <c r="AG118">
        <v>0.1</v>
      </c>
      <c r="AH118">
        <v>0</v>
      </c>
      <c r="AI118">
        <v>0</v>
      </c>
      <c r="AJ118">
        <v>0</v>
      </c>
      <c r="AL118" t="s">
        <v>317</v>
      </c>
      <c r="AN118">
        <v>3</v>
      </c>
      <c r="AO118">
        <v>0.66666666666666663</v>
      </c>
      <c r="AP118">
        <v>0.33333333333333331</v>
      </c>
      <c r="AQ118">
        <v>0</v>
      </c>
      <c r="AR118">
        <v>0</v>
      </c>
      <c r="AS118">
        <v>0</v>
      </c>
      <c r="AU118" t="s">
        <v>317</v>
      </c>
    </row>
    <row r="119" spans="2:47" x14ac:dyDescent="0.4">
      <c r="B119" t="s">
        <v>228</v>
      </c>
      <c r="D119">
        <v>38</v>
      </c>
      <c r="E119">
        <v>0.89473684210526316</v>
      </c>
      <c r="F119">
        <v>0.10526315789473684</v>
      </c>
      <c r="G119">
        <v>0</v>
      </c>
      <c r="H119">
        <v>0</v>
      </c>
      <c r="I119">
        <v>0</v>
      </c>
      <c r="K119" t="s">
        <v>317</v>
      </c>
      <c r="M119">
        <v>22</v>
      </c>
      <c r="N119">
        <v>0.90909090909090906</v>
      </c>
      <c r="O119">
        <v>9.0909090909090912E-2</v>
      </c>
      <c r="P119">
        <v>0</v>
      </c>
      <c r="Q119">
        <v>0</v>
      </c>
      <c r="R119">
        <v>0</v>
      </c>
      <c r="T119" t="s">
        <v>317</v>
      </c>
      <c r="V119">
        <v>3</v>
      </c>
      <c r="W119">
        <v>1</v>
      </c>
      <c r="X119">
        <v>0</v>
      </c>
      <c r="Y119">
        <v>0</v>
      </c>
      <c r="Z119">
        <v>0</v>
      </c>
      <c r="AA119">
        <v>0</v>
      </c>
      <c r="AC119" t="s">
        <v>317</v>
      </c>
      <c r="AE119">
        <v>10</v>
      </c>
      <c r="AF119">
        <v>0.9</v>
      </c>
      <c r="AG119">
        <v>0.1</v>
      </c>
      <c r="AH119">
        <v>0</v>
      </c>
      <c r="AI119">
        <v>0</v>
      </c>
      <c r="AJ119">
        <v>0</v>
      </c>
      <c r="AL119" t="s">
        <v>317</v>
      </c>
      <c r="AN119">
        <v>3</v>
      </c>
      <c r="AO119">
        <v>0.66666666666666663</v>
      </c>
      <c r="AP119">
        <v>0.33333333333333331</v>
      </c>
      <c r="AQ119">
        <v>0</v>
      </c>
      <c r="AR119">
        <v>0</v>
      </c>
      <c r="AS119">
        <v>0</v>
      </c>
      <c r="AU119" t="s">
        <v>317</v>
      </c>
    </row>
    <row r="120" spans="2:47" x14ac:dyDescent="0.4">
      <c r="B120" t="s">
        <v>229</v>
      </c>
      <c r="D120">
        <v>41</v>
      </c>
      <c r="E120">
        <v>0.6097560975609756</v>
      </c>
      <c r="F120">
        <v>0.1951219512195122</v>
      </c>
      <c r="G120">
        <v>0.17073170731707318</v>
      </c>
      <c r="H120">
        <v>0</v>
      </c>
      <c r="I120">
        <v>2.4390243902439025E-2</v>
      </c>
      <c r="K120" t="s">
        <v>317</v>
      </c>
      <c r="M120">
        <v>23</v>
      </c>
      <c r="N120">
        <v>0.56521739130434778</v>
      </c>
      <c r="O120">
        <v>0.21739130434782608</v>
      </c>
      <c r="P120">
        <v>0.17391304347826086</v>
      </c>
      <c r="Q120">
        <v>0</v>
      </c>
      <c r="R120">
        <v>4.3478260869565216E-2</v>
      </c>
      <c r="T120" t="s">
        <v>317</v>
      </c>
      <c r="V120">
        <v>4</v>
      </c>
      <c r="W120">
        <v>0.5</v>
      </c>
      <c r="X120">
        <v>0</v>
      </c>
      <c r="Y120">
        <v>0.5</v>
      </c>
      <c r="Z120">
        <v>0</v>
      </c>
      <c r="AA120">
        <v>0</v>
      </c>
      <c r="AC120" t="s">
        <v>318</v>
      </c>
      <c r="AE120">
        <v>11</v>
      </c>
      <c r="AF120">
        <v>0.72727272727272729</v>
      </c>
      <c r="AG120">
        <v>0.18181818181818182</v>
      </c>
      <c r="AH120">
        <v>9.0909090909090912E-2</v>
      </c>
      <c r="AI120">
        <v>0</v>
      </c>
      <c r="AJ120">
        <v>0</v>
      </c>
      <c r="AL120" t="s">
        <v>317</v>
      </c>
      <c r="AN120">
        <v>3</v>
      </c>
      <c r="AO120">
        <v>0.66666666666666663</v>
      </c>
      <c r="AP120">
        <v>0.33333333333333331</v>
      </c>
      <c r="AQ120">
        <v>0</v>
      </c>
      <c r="AR120">
        <v>0</v>
      </c>
      <c r="AS120">
        <v>0</v>
      </c>
      <c r="AU120" t="s">
        <v>317</v>
      </c>
    </row>
    <row r="121" spans="2:47" x14ac:dyDescent="0.4"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K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T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C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L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U121">
        <v>0</v>
      </c>
    </row>
    <row r="122" spans="2:47" x14ac:dyDescent="0.4">
      <c r="B122" t="s">
        <v>280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K122" t="s">
        <v>318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T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C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L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U122">
        <v>0</v>
      </c>
    </row>
    <row r="123" spans="2:47" x14ac:dyDescent="0.4">
      <c r="B123" t="s">
        <v>230</v>
      </c>
      <c r="D123">
        <v>25</v>
      </c>
      <c r="E123">
        <v>0.12</v>
      </c>
      <c r="F123">
        <v>0.28000000000000003</v>
      </c>
      <c r="G123">
        <v>0.12</v>
      </c>
      <c r="H123">
        <v>0.08</v>
      </c>
      <c r="I123">
        <v>0.4</v>
      </c>
      <c r="K123" t="s">
        <v>318</v>
      </c>
      <c r="M123">
        <v>16</v>
      </c>
      <c r="N123">
        <v>0.1875</v>
      </c>
      <c r="O123">
        <v>0.25</v>
      </c>
      <c r="P123">
        <v>0.125</v>
      </c>
      <c r="Q123">
        <v>6.25E-2</v>
      </c>
      <c r="R123">
        <v>0.375</v>
      </c>
      <c r="T123" t="s">
        <v>318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C123">
        <v>0</v>
      </c>
      <c r="AE123">
        <v>8</v>
      </c>
      <c r="AF123">
        <v>0.18181818181818182</v>
      </c>
      <c r="AG123">
        <v>0.375</v>
      </c>
      <c r="AH123">
        <v>0.125</v>
      </c>
      <c r="AI123">
        <v>0.125</v>
      </c>
      <c r="AJ123">
        <v>0.375</v>
      </c>
      <c r="AL123" t="s">
        <v>318</v>
      </c>
      <c r="AN123">
        <v>1</v>
      </c>
      <c r="AO123">
        <v>0</v>
      </c>
      <c r="AP123">
        <v>0</v>
      </c>
      <c r="AQ123">
        <v>1</v>
      </c>
      <c r="AR123">
        <v>0</v>
      </c>
      <c r="AS123">
        <v>1</v>
      </c>
      <c r="AU123" t="s">
        <v>0</v>
      </c>
    </row>
    <row r="124" spans="2:47" x14ac:dyDescent="0.4">
      <c r="B124" t="s">
        <v>231</v>
      </c>
      <c r="D124">
        <v>25</v>
      </c>
      <c r="E124">
        <v>0.48</v>
      </c>
      <c r="F124">
        <v>0.24</v>
      </c>
      <c r="G124">
        <v>0.16</v>
      </c>
      <c r="H124">
        <v>0.08</v>
      </c>
      <c r="I124">
        <v>0.04</v>
      </c>
      <c r="K124" t="s">
        <v>317</v>
      </c>
      <c r="M124">
        <v>14</v>
      </c>
      <c r="N124">
        <v>0.5</v>
      </c>
      <c r="O124">
        <v>0.2857142857142857</v>
      </c>
      <c r="P124">
        <v>0.14285714285714285</v>
      </c>
      <c r="Q124">
        <v>0</v>
      </c>
      <c r="R124">
        <v>7.1428571428571425E-2</v>
      </c>
      <c r="T124" t="s">
        <v>317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C124">
        <v>0</v>
      </c>
      <c r="AE124">
        <v>11</v>
      </c>
      <c r="AF124">
        <v>0.45454545454545453</v>
      </c>
      <c r="AG124">
        <v>0.18181818181818182</v>
      </c>
      <c r="AH124">
        <v>0.18181818181818182</v>
      </c>
      <c r="AI124">
        <v>0.18181818181818182</v>
      </c>
      <c r="AJ124">
        <v>0</v>
      </c>
      <c r="AL124" t="s">
        <v>318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U124">
        <v>0</v>
      </c>
    </row>
    <row r="125" spans="2:47" x14ac:dyDescent="0.4">
      <c r="B125" t="s">
        <v>232</v>
      </c>
      <c r="D125">
        <v>25</v>
      </c>
      <c r="E125">
        <v>0.4</v>
      </c>
      <c r="F125">
        <v>0.36</v>
      </c>
      <c r="G125">
        <v>0.12</v>
      </c>
      <c r="H125">
        <v>0.08</v>
      </c>
      <c r="I125">
        <v>0.04</v>
      </c>
      <c r="K125" t="s">
        <v>317</v>
      </c>
      <c r="M125">
        <v>14</v>
      </c>
      <c r="N125">
        <v>0.5</v>
      </c>
      <c r="O125">
        <v>0.35714285714285715</v>
      </c>
      <c r="P125">
        <v>7.1428571428571425E-2</v>
      </c>
      <c r="Q125">
        <v>0</v>
      </c>
      <c r="R125">
        <v>7.1428571428571425E-2</v>
      </c>
      <c r="T125" t="s">
        <v>317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C125">
        <v>0</v>
      </c>
      <c r="AE125">
        <v>11</v>
      </c>
      <c r="AF125">
        <v>0.27272727272727271</v>
      </c>
      <c r="AG125">
        <v>0.36363636363636365</v>
      </c>
      <c r="AH125">
        <v>0.18181818181818182</v>
      </c>
      <c r="AI125">
        <v>0.18181818181818182</v>
      </c>
      <c r="AJ125">
        <v>0</v>
      </c>
      <c r="AL125" t="s">
        <v>318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U125">
        <v>0</v>
      </c>
    </row>
    <row r="126" spans="2:47" x14ac:dyDescent="0.4">
      <c r="B126" t="s">
        <v>233</v>
      </c>
      <c r="D126">
        <v>27</v>
      </c>
      <c r="E126">
        <v>0.51851851851851849</v>
      </c>
      <c r="F126">
        <v>0.18518518518518517</v>
      </c>
      <c r="G126">
        <v>0.1111111111111111</v>
      </c>
      <c r="H126">
        <v>0.1111111111111111</v>
      </c>
      <c r="I126">
        <v>7.407407407407407E-2</v>
      </c>
      <c r="K126" t="s">
        <v>318</v>
      </c>
      <c r="M126">
        <v>16</v>
      </c>
      <c r="N126">
        <v>0.5</v>
      </c>
      <c r="O126">
        <v>0.1875</v>
      </c>
      <c r="P126">
        <v>6.25E-2</v>
      </c>
      <c r="Q126">
        <v>0.125</v>
      </c>
      <c r="R126">
        <v>0.125</v>
      </c>
      <c r="T126" t="s">
        <v>318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C126">
        <v>0</v>
      </c>
      <c r="AE126">
        <v>10</v>
      </c>
      <c r="AF126">
        <v>0.6</v>
      </c>
      <c r="AG126">
        <v>0.2</v>
      </c>
      <c r="AH126">
        <v>0.1</v>
      </c>
      <c r="AI126">
        <v>0.1</v>
      </c>
      <c r="AJ126">
        <v>0</v>
      </c>
      <c r="AL126" t="s">
        <v>317</v>
      </c>
      <c r="AN126">
        <v>1</v>
      </c>
      <c r="AO126">
        <v>0</v>
      </c>
      <c r="AP126">
        <v>0</v>
      </c>
      <c r="AQ126">
        <v>1</v>
      </c>
      <c r="AR126">
        <v>0</v>
      </c>
      <c r="AS126">
        <v>0</v>
      </c>
      <c r="AU126" t="s">
        <v>318</v>
      </c>
    </row>
    <row r="127" spans="2:47" x14ac:dyDescent="0.4">
      <c r="B127" t="s">
        <v>234</v>
      </c>
      <c r="D127">
        <v>25</v>
      </c>
      <c r="E127">
        <v>0.4</v>
      </c>
      <c r="F127">
        <v>0.44</v>
      </c>
      <c r="G127">
        <v>0.08</v>
      </c>
      <c r="H127">
        <v>0.04</v>
      </c>
      <c r="I127">
        <v>0.04</v>
      </c>
      <c r="K127" t="s">
        <v>317</v>
      </c>
      <c r="M127">
        <v>14</v>
      </c>
      <c r="N127">
        <v>0.35714285714285715</v>
      </c>
      <c r="O127">
        <v>0.42857142857142855</v>
      </c>
      <c r="P127">
        <v>7.1428571428571425E-2</v>
      </c>
      <c r="Q127">
        <v>7.1428571428571425E-2</v>
      </c>
      <c r="R127">
        <v>7.1428571428571425E-2</v>
      </c>
      <c r="T127" t="s">
        <v>317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C127">
        <v>0</v>
      </c>
      <c r="AE127">
        <v>11</v>
      </c>
      <c r="AF127">
        <v>0.45454545454545453</v>
      </c>
      <c r="AG127">
        <v>0.45454545454545453</v>
      </c>
      <c r="AH127">
        <v>9.0909090909090912E-2</v>
      </c>
      <c r="AI127">
        <v>0</v>
      </c>
      <c r="AJ127">
        <v>0</v>
      </c>
      <c r="AL127" t="s">
        <v>317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U127">
        <v>0</v>
      </c>
    </row>
    <row r="128" spans="2:47" x14ac:dyDescent="0.4">
      <c r="B128" t="s">
        <v>235</v>
      </c>
      <c r="D128">
        <v>25</v>
      </c>
      <c r="E128">
        <v>0.52</v>
      </c>
      <c r="F128">
        <v>0.2</v>
      </c>
      <c r="G128">
        <v>0.16</v>
      </c>
      <c r="H128">
        <v>0.04</v>
      </c>
      <c r="I128">
        <v>0.08</v>
      </c>
      <c r="K128" t="s">
        <v>318</v>
      </c>
      <c r="M128">
        <v>16</v>
      </c>
      <c r="N128">
        <v>0.5625</v>
      </c>
      <c r="O128">
        <v>0.125</v>
      </c>
      <c r="P128">
        <v>0.125</v>
      </c>
      <c r="Q128">
        <v>6.25E-2</v>
      </c>
      <c r="R128">
        <v>0.125</v>
      </c>
      <c r="T128" t="s">
        <v>318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C128">
        <v>0</v>
      </c>
      <c r="AE128">
        <v>8</v>
      </c>
      <c r="AF128">
        <v>0.5</v>
      </c>
      <c r="AG128">
        <v>0.375</v>
      </c>
      <c r="AH128">
        <v>0.125</v>
      </c>
      <c r="AI128">
        <v>0.1</v>
      </c>
      <c r="AJ128">
        <v>0</v>
      </c>
      <c r="AL128" t="s">
        <v>317</v>
      </c>
      <c r="AN128">
        <v>1</v>
      </c>
      <c r="AO128">
        <v>0</v>
      </c>
      <c r="AP128">
        <v>1</v>
      </c>
      <c r="AQ128">
        <v>1</v>
      </c>
      <c r="AR128">
        <v>0</v>
      </c>
      <c r="AS128">
        <v>0</v>
      </c>
      <c r="AU128" t="s">
        <v>318</v>
      </c>
    </row>
    <row r="129" spans="2:47" x14ac:dyDescent="0.4">
      <c r="B129" t="s">
        <v>236</v>
      </c>
      <c r="D129">
        <v>25</v>
      </c>
      <c r="E129">
        <v>0.48</v>
      </c>
      <c r="F129">
        <v>0.28000000000000003</v>
      </c>
      <c r="G129">
        <v>0.16</v>
      </c>
      <c r="H129">
        <v>0.04</v>
      </c>
      <c r="I129">
        <v>0.04</v>
      </c>
      <c r="K129" t="s">
        <v>317</v>
      </c>
      <c r="M129">
        <v>14</v>
      </c>
      <c r="N129">
        <v>0.5714285714285714</v>
      </c>
      <c r="O129">
        <v>0.2857142857142857</v>
      </c>
      <c r="P129">
        <v>0.14285714285714285</v>
      </c>
      <c r="Q129">
        <v>0</v>
      </c>
      <c r="R129">
        <v>0</v>
      </c>
      <c r="T129" t="s">
        <v>317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C129">
        <v>0</v>
      </c>
      <c r="AE129">
        <v>11</v>
      </c>
      <c r="AF129">
        <v>0.36363636363636365</v>
      </c>
      <c r="AG129">
        <v>0.27272727272727271</v>
      </c>
      <c r="AH129">
        <v>0.18181818181818182</v>
      </c>
      <c r="AI129">
        <v>9.0909090909090912E-2</v>
      </c>
      <c r="AJ129">
        <v>9.0909090909090912E-2</v>
      </c>
      <c r="AL129" t="s">
        <v>318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U129">
        <v>0</v>
      </c>
    </row>
    <row r="130" spans="2:47" x14ac:dyDescent="0.4">
      <c r="B130" t="s">
        <v>237</v>
      </c>
      <c r="D130">
        <v>25</v>
      </c>
      <c r="E130">
        <v>0.64</v>
      </c>
      <c r="F130">
        <v>0.24</v>
      </c>
      <c r="G130">
        <v>0.12</v>
      </c>
      <c r="H130">
        <v>0</v>
      </c>
      <c r="I130">
        <v>0</v>
      </c>
      <c r="K130" t="s">
        <v>317</v>
      </c>
      <c r="M130">
        <v>14</v>
      </c>
      <c r="N130">
        <v>0.6428571428571429</v>
      </c>
      <c r="O130">
        <v>0.21428571428571427</v>
      </c>
      <c r="P130">
        <v>0.14285714285714285</v>
      </c>
      <c r="Q130">
        <v>0</v>
      </c>
      <c r="R130">
        <v>0</v>
      </c>
      <c r="T130" t="s">
        <v>317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C130">
        <v>0</v>
      </c>
      <c r="AE130">
        <v>11</v>
      </c>
      <c r="AF130">
        <v>0.63636363636363635</v>
      </c>
      <c r="AG130">
        <v>0.27272727272727271</v>
      </c>
      <c r="AH130">
        <v>9.0909090909090912E-2</v>
      </c>
      <c r="AI130">
        <v>0</v>
      </c>
      <c r="AJ130">
        <v>0</v>
      </c>
      <c r="AL130" t="s">
        <v>317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U130">
        <v>0</v>
      </c>
    </row>
    <row r="131" spans="2:47" x14ac:dyDescent="0.4">
      <c r="B131" t="s">
        <v>238</v>
      </c>
      <c r="D131">
        <v>25</v>
      </c>
      <c r="E131">
        <v>0.8</v>
      </c>
      <c r="F131">
        <v>0.16</v>
      </c>
      <c r="G131">
        <v>0.04</v>
      </c>
      <c r="H131">
        <v>0</v>
      </c>
      <c r="I131">
        <v>0</v>
      </c>
      <c r="K131" t="s">
        <v>317</v>
      </c>
      <c r="M131">
        <v>14</v>
      </c>
      <c r="N131">
        <v>0.7142857142857143</v>
      </c>
      <c r="O131">
        <v>0.21428571428571427</v>
      </c>
      <c r="P131">
        <v>7.1428571428571425E-2</v>
      </c>
      <c r="Q131">
        <v>0</v>
      </c>
      <c r="R131">
        <v>0</v>
      </c>
      <c r="T131" t="s">
        <v>317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C131">
        <v>0</v>
      </c>
      <c r="AE131">
        <v>11</v>
      </c>
      <c r="AF131">
        <v>0.90909090909090906</v>
      </c>
      <c r="AG131">
        <v>9.0909090909090912E-2</v>
      </c>
      <c r="AH131">
        <v>0</v>
      </c>
      <c r="AI131">
        <v>0</v>
      </c>
      <c r="AJ131">
        <v>0</v>
      </c>
      <c r="AL131" t="s">
        <v>317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U131">
        <v>0</v>
      </c>
    </row>
    <row r="132" spans="2:47" x14ac:dyDescent="0.4">
      <c r="B132" t="s">
        <v>239</v>
      </c>
      <c r="D132">
        <v>27</v>
      </c>
      <c r="E132">
        <v>3.7037037037037035E-2</v>
      </c>
      <c r="F132">
        <v>0.1111111111111111</v>
      </c>
      <c r="G132">
        <v>0.14814814814814814</v>
      </c>
      <c r="H132">
        <v>0.14814814814814814</v>
      </c>
      <c r="I132">
        <v>0.55555555555555558</v>
      </c>
      <c r="K132" t="s">
        <v>318</v>
      </c>
      <c r="M132">
        <v>16</v>
      </c>
      <c r="N132">
        <v>6.25E-2</v>
      </c>
      <c r="O132">
        <v>6.25E-2</v>
      </c>
      <c r="P132">
        <v>0.125</v>
      </c>
      <c r="Q132">
        <v>0.1875</v>
      </c>
      <c r="R132">
        <v>0.5625</v>
      </c>
      <c r="T132" t="s">
        <v>318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C132">
        <v>0</v>
      </c>
      <c r="AE132">
        <v>10</v>
      </c>
      <c r="AF132">
        <v>0</v>
      </c>
      <c r="AG132">
        <v>0.2</v>
      </c>
      <c r="AH132">
        <v>0.2</v>
      </c>
      <c r="AI132">
        <v>0.1</v>
      </c>
      <c r="AJ132">
        <v>0.5</v>
      </c>
      <c r="AL132" t="s">
        <v>318</v>
      </c>
      <c r="AN132">
        <v>1</v>
      </c>
      <c r="AO132">
        <v>0</v>
      </c>
      <c r="AP132">
        <v>0</v>
      </c>
      <c r="AQ132">
        <v>0</v>
      </c>
      <c r="AR132">
        <v>0</v>
      </c>
      <c r="AS132">
        <v>1</v>
      </c>
      <c r="AU132" t="s">
        <v>0</v>
      </c>
    </row>
    <row r="133" spans="2:47" x14ac:dyDescent="0.4"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K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T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C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L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U133">
        <v>0</v>
      </c>
    </row>
    <row r="134" spans="2:47" x14ac:dyDescent="0.4">
      <c r="B134" t="s">
        <v>281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K134" t="s">
        <v>318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T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C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L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U134">
        <v>0</v>
      </c>
    </row>
    <row r="135" spans="2:47" x14ac:dyDescent="0.4">
      <c r="B135" t="s">
        <v>240</v>
      </c>
      <c r="D135">
        <v>23</v>
      </c>
      <c r="E135">
        <v>0.47826086956521741</v>
      </c>
      <c r="F135">
        <v>0.2608695652173913</v>
      </c>
      <c r="G135">
        <v>0.17391304347826086</v>
      </c>
      <c r="H135">
        <v>4.3478260869565216E-2</v>
      </c>
      <c r="I135">
        <v>4.3478260869565216E-2</v>
      </c>
      <c r="K135" t="s">
        <v>317</v>
      </c>
      <c r="M135">
        <v>21</v>
      </c>
      <c r="N135">
        <v>0.47619047619047616</v>
      </c>
      <c r="O135">
        <v>0.23809523809523808</v>
      </c>
      <c r="P135">
        <v>0.19047619047619047</v>
      </c>
      <c r="Q135">
        <v>4.7619047619047616E-2</v>
      </c>
      <c r="R135">
        <v>4.7619047619047616E-2</v>
      </c>
      <c r="T135" t="s">
        <v>317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C135">
        <v>0</v>
      </c>
      <c r="AE135">
        <v>2</v>
      </c>
      <c r="AF135">
        <v>0.5</v>
      </c>
      <c r="AG135">
        <v>0.5</v>
      </c>
      <c r="AH135">
        <v>0</v>
      </c>
      <c r="AI135">
        <v>0</v>
      </c>
      <c r="AJ135">
        <v>0</v>
      </c>
      <c r="AL135" t="s">
        <v>317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U135">
        <v>0</v>
      </c>
    </row>
    <row r="136" spans="2:47" x14ac:dyDescent="0.4">
      <c r="B136" t="s">
        <v>241</v>
      </c>
      <c r="D136">
        <v>23</v>
      </c>
      <c r="E136">
        <v>0.82608695652173914</v>
      </c>
      <c r="F136">
        <v>0.13043478260869565</v>
      </c>
      <c r="G136">
        <v>4.3478260869565216E-2</v>
      </c>
      <c r="H136">
        <v>0</v>
      </c>
      <c r="I136">
        <v>0</v>
      </c>
      <c r="K136" t="s">
        <v>317</v>
      </c>
      <c r="M136">
        <v>21</v>
      </c>
      <c r="N136">
        <v>0.80952380952380953</v>
      </c>
      <c r="O136">
        <v>0.14285714285714285</v>
      </c>
      <c r="P136">
        <v>4.7619047619047616E-2</v>
      </c>
      <c r="Q136">
        <v>0</v>
      </c>
      <c r="R136">
        <v>0</v>
      </c>
      <c r="T136" t="s">
        <v>317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C136">
        <v>0</v>
      </c>
      <c r="AE136">
        <v>2</v>
      </c>
      <c r="AF136">
        <v>1</v>
      </c>
      <c r="AG136">
        <v>0</v>
      </c>
      <c r="AH136">
        <v>0</v>
      </c>
      <c r="AI136">
        <v>0</v>
      </c>
      <c r="AJ136">
        <v>0</v>
      </c>
      <c r="AL136" t="s">
        <v>317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U136">
        <v>0</v>
      </c>
    </row>
    <row r="137" spans="2:47" x14ac:dyDescent="0.4">
      <c r="B137" t="s">
        <v>242</v>
      </c>
      <c r="D137">
        <v>23</v>
      </c>
      <c r="E137">
        <v>0.91304347826086951</v>
      </c>
      <c r="F137">
        <v>4.3478260869565216E-2</v>
      </c>
      <c r="G137">
        <v>0</v>
      </c>
      <c r="H137">
        <v>4.3478260869565216E-2</v>
      </c>
      <c r="I137">
        <v>0</v>
      </c>
      <c r="K137" t="s">
        <v>317</v>
      </c>
      <c r="M137">
        <v>21</v>
      </c>
      <c r="N137">
        <v>0.90476190476190477</v>
      </c>
      <c r="O137">
        <v>4.7619047619047616E-2</v>
      </c>
      <c r="P137">
        <v>0</v>
      </c>
      <c r="Q137">
        <v>4.7619047619047616E-2</v>
      </c>
      <c r="R137">
        <v>0</v>
      </c>
      <c r="T137" t="s">
        <v>317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C137">
        <v>0</v>
      </c>
      <c r="AE137">
        <v>2</v>
      </c>
      <c r="AF137">
        <v>1</v>
      </c>
      <c r="AG137">
        <v>0</v>
      </c>
      <c r="AH137">
        <v>0</v>
      </c>
      <c r="AI137">
        <v>0</v>
      </c>
      <c r="AJ137">
        <v>0</v>
      </c>
      <c r="AL137" t="s">
        <v>317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U137">
        <v>0</v>
      </c>
    </row>
    <row r="138" spans="2:47" x14ac:dyDescent="0.4">
      <c r="B138" t="s">
        <v>243</v>
      </c>
      <c r="D138">
        <v>23</v>
      </c>
      <c r="E138">
        <v>0.52173913043478259</v>
      </c>
      <c r="F138">
        <v>0.21739130434782608</v>
      </c>
      <c r="G138">
        <v>0.13043478260869565</v>
      </c>
      <c r="H138">
        <v>8.6956521739130432E-2</v>
      </c>
      <c r="I138">
        <v>4.3478260869565216E-2</v>
      </c>
      <c r="K138" t="s">
        <v>317</v>
      </c>
      <c r="M138">
        <v>21</v>
      </c>
      <c r="N138">
        <v>0.52380952380952384</v>
      </c>
      <c r="O138">
        <v>0.19047619047619047</v>
      </c>
      <c r="P138">
        <v>0.14285714285714285</v>
      </c>
      <c r="Q138">
        <v>9.5238095238095233E-2</v>
      </c>
      <c r="R138">
        <v>4.7619047619047616E-2</v>
      </c>
      <c r="T138" t="s">
        <v>317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C138">
        <v>0</v>
      </c>
      <c r="AE138">
        <v>2</v>
      </c>
      <c r="AF138">
        <v>0.5</v>
      </c>
      <c r="AG138">
        <v>0.5</v>
      </c>
      <c r="AH138">
        <v>0</v>
      </c>
      <c r="AI138">
        <v>0</v>
      </c>
      <c r="AJ138">
        <v>0</v>
      </c>
      <c r="AL138" t="s">
        <v>317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U138">
        <v>0</v>
      </c>
    </row>
    <row r="139" spans="2:47" x14ac:dyDescent="0.4">
      <c r="B139" t="s">
        <v>244</v>
      </c>
      <c r="D139">
        <v>23</v>
      </c>
      <c r="E139">
        <v>0.82608695652173914</v>
      </c>
      <c r="F139">
        <v>0.17391304347826086</v>
      </c>
      <c r="G139">
        <v>0</v>
      </c>
      <c r="H139">
        <v>0</v>
      </c>
      <c r="I139">
        <v>0</v>
      </c>
      <c r="K139" t="s">
        <v>317</v>
      </c>
      <c r="M139">
        <v>21</v>
      </c>
      <c r="N139">
        <v>0.80952380952380953</v>
      </c>
      <c r="O139">
        <v>0.19047619047619047</v>
      </c>
      <c r="P139">
        <v>0</v>
      </c>
      <c r="Q139">
        <v>0</v>
      </c>
      <c r="R139">
        <v>0</v>
      </c>
      <c r="T139" t="s">
        <v>317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C139">
        <v>0</v>
      </c>
      <c r="AE139">
        <v>2</v>
      </c>
      <c r="AF139">
        <v>1</v>
      </c>
      <c r="AG139">
        <v>0</v>
      </c>
      <c r="AH139">
        <v>0</v>
      </c>
      <c r="AI139">
        <v>0</v>
      </c>
      <c r="AJ139">
        <v>0</v>
      </c>
      <c r="AL139" t="s">
        <v>317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U139">
        <v>0</v>
      </c>
    </row>
    <row r="140" spans="2:47" x14ac:dyDescent="0.4">
      <c r="B140" t="s">
        <v>245</v>
      </c>
      <c r="D140">
        <v>23</v>
      </c>
      <c r="E140">
        <v>0.69565217391304346</v>
      </c>
      <c r="F140">
        <v>0.21739130434782608</v>
      </c>
      <c r="G140">
        <v>8.6956521739130432E-2</v>
      </c>
      <c r="H140">
        <v>0</v>
      </c>
      <c r="I140">
        <v>0</v>
      </c>
      <c r="K140" t="s">
        <v>317</v>
      </c>
      <c r="M140">
        <v>21</v>
      </c>
      <c r="N140">
        <v>0.66666666666666663</v>
      </c>
      <c r="O140">
        <v>0.23809523809523808</v>
      </c>
      <c r="P140">
        <v>9.5238095238095233E-2</v>
      </c>
      <c r="Q140">
        <v>0</v>
      </c>
      <c r="R140">
        <v>0</v>
      </c>
      <c r="T140" t="s">
        <v>317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C140">
        <v>0</v>
      </c>
      <c r="AE140">
        <v>2</v>
      </c>
      <c r="AF140">
        <v>1</v>
      </c>
      <c r="AG140">
        <v>0</v>
      </c>
      <c r="AH140">
        <v>0</v>
      </c>
      <c r="AI140">
        <v>0</v>
      </c>
      <c r="AJ140">
        <v>0</v>
      </c>
      <c r="AL140" t="s">
        <v>317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U140">
        <v>0</v>
      </c>
    </row>
    <row r="141" spans="2:47" x14ac:dyDescent="0.4">
      <c r="B141" t="s">
        <v>246</v>
      </c>
      <c r="D141">
        <v>23</v>
      </c>
      <c r="E141">
        <v>0.52173913043478259</v>
      </c>
      <c r="F141">
        <v>0.30434782608695654</v>
      </c>
      <c r="G141">
        <v>0.17391304347826086</v>
      </c>
      <c r="H141">
        <v>0</v>
      </c>
      <c r="I141">
        <v>0</v>
      </c>
      <c r="K141" t="s">
        <v>317</v>
      </c>
      <c r="M141">
        <v>21</v>
      </c>
      <c r="N141">
        <v>0.52380952380952384</v>
      </c>
      <c r="O141">
        <v>0.2857142857142857</v>
      </c>
      <c r="P141">
        <v>0.19047619047619047</v>
      </c>
      <c r="Q141">
        <v>0</v>
      </c>
      <c r="R141">
        <v>0</v>
      </c>
      <c r="T141" t="s">
        <v>317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C141">
        <v>0</v>
      </c>
      <c r="AE141">
        <v>2</v>
      </c>
      <c r="AF141">
        <v>0.5</v>
      </c>
      <c r="AG141">
        <v>0.5</v>
      </c>
      <c r="AH141">
        <v>0</v>
      </c>
      <c r="AI141">
        <v>0</v>
      </c>
      <c r="AJ141">
        <v>0</v>
      </c>
      <c r="AL141" t="s">
        <v>317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U141">
        <v>0</v>
      </c>
    </row>
    <row r="142" spans="2:47" x14ac:dyDescent="0.4">
      <c r="B142" t="s">
        <v>247</v>
      </c>
      <c r="D142">
        <v>23</v>
      </c>
      <c r="E142">
        <v>0.47826086956521741</v>
      </c>
      <c r="F142">
        <v>0.34782608695652173</v>
      </c>
      <c r="G142">
        <v>0.17391304347826086</v>
      </c>
      <c r="H142">
        <v>0</v>
      </c>
      <c r="I142">
        <v>0</v>
      </c>
      <c r="K142" t="s">
        <v>317</v>
      </c>
      <c r="M142">
        <v>21</v>
      </c>
      <c r="N142">
        <v>0.52380952380952384</v>
      </c>
      <c r="O142">
        <v>0.2857142857142857</v>
      </c>
      <c r="P142">
        <v>0.19047619047619047</v>
      </c>
      <c r="Q142">
        <v>0</v>
      </c>
      <c r="R142">
        <v>0</v>
      </c>
      <c r="T142" t="s">
        <v>317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C142">
        <v>0</v>
      </c>
      <c r="AE142">
        <v>2</v>
      </c>
      <c r="AF142">
        <v>0</v>
      </c>
      <c r="AG142">
        <v>1</v>
      </c>
      <c r="AH142">
        <v>0</v>
      </c>
      <c r="AI142">
        <v>0</v>
      </c>
      <c r="AJ142">
        <v>0</v>
      </c>
      <c r="AL142" t="s">
        <v>317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U142">
        <v>0</v>
      </c>
    </row>
    <row r="143" spans="2:47" x14ac:dyDescent="0.4">
      <c r="B143" t="s">
        <v>248</v>
      </c>
      <c r="D143">
        <v>23</v>
      </c>
      <c r="E143">
        <v>0.39130434782608697</v>
      </c>
      <c r="F143">
        <v>0.43478260869565216</v>
      </c>
      <c r="G143">
        <v>0.17391304347826086</v>
      </c>
      <c r="H143">
        <v>0</v>
      </c>
      <c r="I143">
        <v>0</v>
      </c>
      <c r="K143" t="s">
        <v>317</v>
      </c>
      <c r="M143">
        <v>21</v>
      </c>
      <c r="N143">
        <v>0.38095238095238093</v>
      </c>
      <c r="O143">
        <v>0.42857142857142855</v>
      </c>
      <c r="P143">
        <v>0.19047619047619047</v>
      </c>
      <c r="Q143">
        <v>0</v>
      </c>
      <c r="R143">
        <v>0</v>
      </c>
      <c r="T143" t="s">
        <v>317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C143">
        <v>0</v>
      </c>
      <c r="AE143">
        <v>2</v>
      </c>
      <c r="AF143">
        <v>0.5</v>
      </c>
      <c r="AG143">
        <v>0.5</v>
      </c>
      <c r="AH143">
        <v>0</v>
      </c>
      <c r="AI143">
        <v>0</v>
      </c>
      <c r="AJ143">
        <v>0</v>
      </c>
      <c r="AL143" t="s">
        <v>317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U143">
        <v>0</v>
      </c>
    </row>
    <row r="144" spans="2:47" x14ac:dyDescent="0.4">
      <c r="B144" t="s">
        <v>249</v>
      </c>
      <c r="D144">
        <v>23</v>
      </c>
      <c r="E144">
        <v>0.82608695652173914</v>
      </c>
      <c r="F144">
        <v>8.6956521739130432E-2</v>
      </c>
      <c r="G144">
        <v>0</v>
      </c>
      <c r="H144">
        <v>0</v>
      </c>
      <c r="I144">
        <v>8.6956521739130432E-2</v>
      </c>
      <c r="K144" t="s">
        <v>317</v>
      </c>
      <c r="M144">
        <v>21</v>
      </c>
      <c r="N144">
        <v>0.80952380952380953</v>
      </c>
      <c r="O144">
        <v>9.5238095238095233E-2</v>
      </c>
      <c r="P144">
        <v>0</v>
      </c>
      <c r="Q144">
        <v>0</v>
      </c>
      <c r="R144">
        <v>9.5238095238095233E-2</v>
      </c>
      <c r="T144" t="s">
        <v>317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C144">
        <v>0</v>
      </c>
      <c r="AE144">
        <v>2</v>
      </c>
      <c r="AF144">
        <v>1</v>
      </c>
      <c r="AG144">
        <v>0</v>
      </c>
      <c r="AH144">
        <v>0</v>
      </c>
      <c r="AI144">
        <v>0</v>
      </c>
      <c r="AJ144">
        <v>0</v>
      </c>
      <c r="AL144" t="s">
        <v>317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U144">
        <v>0</v>
      </c>
    </row>
    <row r="145" spans="2:47" x14ac:dyDescent="0.4">
      <c r="B145" t="s">
        <v>250</v>
      </c>
      <c r="D145">
        <v>23</v>
      </c>
      <c r="E145">
        <v>0.47826086956521741</v>
      </c>
      <c r="F145">
        <v>0.34782608695652173</v>
      </c>
      <c r="G145">
        <v>8.6956521739130432E-2</v>
      </c>
      <c r="H145">
        <v>4.3478260869565216E-2</v>
      </c>
      <c r="I145">
        <v>4.3478260869565216E-2</v>
      </c>
      <c r="K145" t="s">
        <v>317</v>
      </c>
      <c r="M145">
        <v>21</v>
      </c>
      <c r="N145">
        <v>0.47619047619047616</v>
      </c>
      <c r="O145">
        <v>0.33333333333333331</v>
      </c>
      <c r="P145">
        <v>9.5238095238095233E-2</v>
      </c>
      <c r="Q145">
        <v>4.7619047619047616E-2</v>
      </c>
      <c r="R145">
        <v>4.7619047619047616E-2</v>
      </c>
      <c r="T145" t="s">
        <v>317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C145">
        <v>0</v>
      </c>
      <c r="AE145">
        <v>2</v>
      </c>
      <c r="AF145">
        <v>0.5</v>
      </c>
      <c r="AG145">
        <v>0.5</v>
      </c>
      <c r="AH145">
        <v>0</v>
      </c>
      <c r="AI145">
        <v>0</v>
      </c>
      <c r="AJ145">
        <v>0</v>
      </c>
      <c r="AL145" t="s">
        <v>317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U145">
        <v>0</v>
      </c>
    </row>
    <row r="146" spans="2:47" x14ac:dyDescent="0.4">
      <c r="B146" t="s">
        <v>251</v>
      </c>
      <c r="D146">
        <v>23</v>
      </c>
      <c r="E146">
        <v>0.82608695652173914</v>
      </c>
      <c r="F146">
        <v>0.17391304347826086</v>
      </c>
      <c r="G146">
        <v>0</v>
      </c>
      <c r="H146">
        <v>0</v>
      </c>
      <c r="I146">
        <v>0</v>
      </c>
      <c r="K146" t="s">
        <v>317</v>
      </c>
      <c r="M146">
        <v>21</v>
      </c>
      <c r="N146">
        <v>0.8571428571428571</v>
      </c>
      <c r="O146">
        <v>0.14285714285714285</v>
      </c>
      <c r="P146">
        <v>0</v>
      </c>
      <c r="Q146">
        <v>0</v>
      </c>
      <c r="R146">
        <v>0</v>
      </c>
      <c r="T146" t="s">
        <v>317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C146">
        <v>0</v>
      </c>
      <c r="AE146">
        <v>2</v>
      </c>
      <c r="AF146">
        <v>0.5</v>
      </c>
      <c r="AG146">
        <v>0.5</v>
      </c>
      <c r="AH146">
        <v>0</v>
      </c>
      <c r="AI146">
        <v>0</v>
      </c>
      <c r="AJ146">
        <v>0</v>
      </c>
      <c r="AL146" t="s">
        <v>317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U146">
        <v>0</v>
      </c>
    </row>
    <row r="147" spans="2:47" x14ac:dyDescent="0.4">
      <c r="B147" t="s">
        <v>252</v>
      </c>
      <c r="D147">
        <v>23</v>
      </c>
      <c r="E147">
        <v>0.47826086956521741</v>
      </c>
      <c r="F147">
        <v>0.39130434782608697</v>
      </c>
      <c r="G147">
        <v>4.3478260869565216E-2</v>
      </c>
      <c r="H147">
        <v>8.6956521739130432E-2</v>
      </c>
      <c r="I147">
        <v>0</v>
      </c>
      <c r="K147" t="s">
        <v>317</v>
      </c>
      <c r="M147">
        <v>21</v>
      </c>
      <c r="N147">
        <v>0.47619047619047616</v>
      </c>
      <c r="O147">
        <v>0.38095238095238093</v>
      </c>
      <c r="P147">
        <v>4.7619047619047616E-2</v>
      </c>
      <c r="Q147">
        <v>9.5238095238095233E-2</v>
      </c>
      <c r="R147">
        <v>0</v>
      </c>
      <c r="T147" t="s">
        <v>317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C147">
        <v>0</v>
      </c>
      <c r="AE147">
        <v>2</v>
      </c>
      <c r="AF147">
        <v>0.5</v>
      </c>
      <c r="AG147">
        <v>0.5</v>
      </c>
      <c r="AH147">
        <v>0</v>
      </c>
      <c r="AI147">
        <v>0</v>
      </c>
      <c r="AJ147">
        <v>0</v>
      </c>
      <c r="AL147" t="s">
        <v>317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U147">
        <v>0</v>
      </c>
    </row>
    <row r="148" spans="2:47" x14ac:dyDescent="0.4">
      <c r="B148" t="s">
        <v>253</v>
      </c>
      <c r="D148">
        <v>23</v>
      </c>
      <c r="E148">
        <v>0.78260869565217395</v>
      </c>
      <c r="F148">
        <v>8.6956521739130432E-2</v>
      </c>
      <c r="G148">
        <v>8.6956521739130432E-2</v>
      </c>
      <c r="H148">
        <v>0</v>
      </c>
      <c r="I148">
        <v>4.3478260869565216E-2</v>
      </c>
      <c r="K148" t="s">
        <v>317</v>
      </c>
      <c r="M148">
        <v>21</v>
      </c>
      <c r="N148">
        <v>0.76190476190476186</v>
      </c>
      <c r="O148">
        <v>9.5238095238095233E-2</v>
      </c>
      <c r="P148">
        <v>9.5238095238095233E-2</v>
      </c>
      <c r="Q148">
        <v>0</v>
      </c>
      <c r="R148">
        <v>4.7619047619047616E-2</v>
      </c>
      <c r="T148" t="s">
        <v>317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C148">
        <v>0</v>
      </c>
      <c r="AE148">
        <v>2</v>
      </c>
      <c r="AF148">
        <v>1</v>
      </c>
      <c r="AG148">
        <v>0</v>
      </c>
      <c r="AH148">
        <v>0</v>
      </c>
      <c r="AI148">
        <v>0</v>
      </c>
      <c r="AJ148">
        <v>0</v>
      </c>
      <c r="AL148" t="s">
        <v>317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U148">
        <v>0</v>
      </c>
    </row>
    <row r="149" spans="2:47" x14ac:dyDescent="0.4">
      <c r="B149" t="s">
        <v>254</v>
      </c>
      <c r="D149">
        <v>23</v>
      </c>
      <c r="E149">
        <v>0.82608695652173914</v>
      </c>
      <c r="F149">
        <v>0.13043478260869565</v>
      </c>
      <c r="G149">
        <v>4.3478260869565216E-2</v>
      </c>
      <c r="H149">
        <v>0</v>
      </c>
      <c r="I149">
        <v>0</v>
      </c>
      <c r="K149" t="s">
        <v>317</v>
      </c>
      <c r="M149">
        <v>21</v>
      </c>
      <c r="N149">
        <v>0.80952380952380953</v>
      </c>
      <c r="O149">
        <v>0.14285714285714285</v>
      </c>
      <c r="P149">
        <v>4.7619047619047616E-2</v>
      </c>
      <c r="Q149">
        <v>0</v>
      </c>
      <c r="R149">
        <v>0</v>
      </c>
      <c r="T149" t="s">
        <v>317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C149">
        <v>0</v>
      </c>
      <c r="AE149">
        <v>2</v>
      </c>
      <c r="AF149">
        <v>1</v>
      </c>
      <c r="AG149">
        <v>0</v>
      </c>
      <c r="AH149">
        <v>0</v>
      </c>
      <c r="AI149">
        <v>0</v>
      </c>
      <c r="AJ149">
        <v>0</v>
      </c>
      <c r="AL149" t="s">
        <v>317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U149">
        <v>0</v>
      </c>
    </row>
    <row r="150" spans="2:47" x14ac:dyDescent="0.4">
      <c r="B150" t="s">
        <v>255</v>
      </c>
      <c r="D150">
        <v>23</v>
      </c>
      <c r="E150">
        <v>0.65217391304347827</v>
      </c>
      <c r="F150">
        <v>0.34782608695652173</v>
      </c>
      <c r="G150">
        <v>0</v>
      </c>
      <c r="H150">
        <v>0</v>
      </c>
      <c r="I150">
        <v>0</v>
      </c>
      <c r="K150" t="s">
        <v>317</v>
      </c>
      <c r="M150">
        <v>21</v>
      </c>
      <c r="N150">
        <v>0.66666666666666663</v>
      </c>
      <c r="O150">
        <v>0.33333333333333331</v>
      </c>
      <c r="P150">
        <v>0</v>
      </c>
      <c r="Q150">
        <v>0</v>
      </c>
      <c r="R150">
        <v>0</v>
      </c>
      <c r="T150" t="s">
        <v>317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C150">
        <v>0</v>
      </c>
      <c r="AE150">
        <v>2</v>
      </c>
      <c r="AF150">
        <v>0.5</v>
      </c>
      <c r="AG150">
        <v>0.5</v>
      </c>
      <c r="AH150">
        <v>0</v>
      </c>
      <c r="AI150">
        <v>0</v>
      </c>
      <c r="AJ150">
        <v>0</v>
      </c>
      <c r="AL150" t="s">
        <v>317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U150">
        <v>0</v>
      </c>
    </row>
    <row r="151" spans="2:47" x14ac:dyDescent="0.4">
      <c r="B151" t="s">
        <v>256</v>
      </c>
      <c r="D151">
        <v>20</v>
      </c>
      <c r="E151">
        <v>0.1</v>
      </c>
      <c r="F151">
        <v>0.2</v>
      </c>
      <c r="G151">
        <v>0.15</v>
      </c>
      <c r="H151">
        <v>0.15</v>
      </c>
      <c r="I151">
        <v>0.4</v>
      </c>
      <c r="K151" t="s">
        <v>318</v>
      </c>
      <c r="M151">
        <v>19</v>
      </c>
      <c r="N151">
        <v>5.2631578947368418E-2</v>
      </c>
      <c r="O151">
        <v>0.21052631578947367</v>
      </c>
      <c r="P151">
        <v>0.15789473684210525</v>
      </c>
      <c r="Q151">
        <v>0.15789473684210525</v>
      </c>
      <c r="R151">
        <v>0.42105263157894735</v>
      </c>
      <c r="T151" t="s">
        <v>318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C151">
        <v>0</v>
      </c>
      <c r="AE151">
        <v>1</v>
      </c>
      <c r="AF151">
        <v>1</v>
      </c>
      <c r="AG151">
        <v>0.5</v>
      </c>
      <c r="AH151">
        <v>0.5</v>
      </c>
      <c r="AI151">
        <v>0</v>
      </c>
      <c r="AJ151">
        <v>0</v>
      </c>
      <c r="AL151" t="s">
        <v>317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U151">
        <v>0</v>
      </c>
    </row>
    <row r="152" spans="2:47" x14ac:dyDescent="0.4">
      <c r="B152" t="s">
        <v>257</v>
      </c>
      <c r="D152">
        <v>25</v>
      </c>
      <c r="E152">
        <v>0.8</v>
      </c>
      <c r="F152">
        <v>0.12</v>
      </c>
      <c r="G152">
        <v>0.04</v>
      </c>
      <c r="H152">
        <v>0</v>
      </c>
      <c r="I152">
        <v>0.04</v>
      </c>
      <c r="K152" t="s">
        <v>317</v>
      </c>
      <c r="M152">
        <v>23</v>
      </c>
      <c r="N152">
        <v>0.78260869565217395</v>
      </c>
      <c r="O152">
        <v>0.13043478260869565</v>
      </c>
      <c r="P152">
        <v>4.3478260869565216E-2</v>
      </c>
      <c r="Q152">
        <v>0</v>
      </c>
      <c r="R152">
        <v>4.3478260869565216E-2</v>
      </c>
      <c r="T152" t="s">
        <v>317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C152">
        <v>0</v>
      </c>
      <c r="AE152">
        <v>2</v>
      </c>
      <c r="AF152">
        <v>1</v>
      </c>
      <c r="AG152">
        <v>0</v>
      </c>
      <c r="AH152">
        <v>0</v>
      </c>
      <c r="AI152">
        <v>0</v>
      </c>
      <c r="AJ152">
        <v>0</v>
      </c>
      <c r="AL152" t="s">
        <v>317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U152">
        <v>0</v>
      </c>
    </row>
    <row r="153" spans="2:47" x14ac:dyDescent="0.4"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K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T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C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L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U153">
        <v>0</v>
      </c>
    </row>
    <row r="154" spans="2:47" x14ac:dyDescent="0.4">
      <c r="B154" t="s">
        <v>282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K154" t="s">
        <v>318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T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C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L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U154">
        <v>0</v>
      </c>
    </row>
    <row r="155" spans="2:47" x14ac:dyDescent="0.4">
      <c r="B155" t="s">
        <v>258</v>
      </c>
      <c r="D155">
        <v>33</v>
      </c>
      <c r="E155">
        <v>0.18181818181818182</v>
      </c>
      <c r="F155">
        <v>0.27272727272727271</v>
      </c>
      <c r="G155">
        <v>0.27272727272727271</v>
      </c>
      <c r="H155">
        <v>0.12121212121212122</v>
      </c>
      <c r="I155">
        <v>0.15151515151515152</v>
      </c>
      <c r="K155" t="s">
        <v>318</v>
      </c>
      <c r="M155">
        <v>23</v>
      </c>
      <c r="N155">
        <v>0.21739130434782608</v>
      </c>
      <c r="O155">
        <v>0.34782608695652173</v>
      </c>
      <c r="P155">
        <v>0.17391304347826086</v>
      </c>
      <c r="Q155">
        <v>8.6956521739130432E-2</v>
      </c>
      <c r="R155">
        <v>0.17391304347826086</v>
      </c>
      <c r="T155" t="s">
        <v>318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C155">
        <v>0</v>
      </c>
      <c r="AE155">
        <v>9</v>
      </c>
      <c r="AF155">
        <v>0.1111111111111111</v>
      </c>
      <c r="AG155">
        <v>0.1111111111111111</v>
      </c>
      <c r="AH155">
        <v>0.44444444444444442</v>
      </c>
      <c r="AI155">
        <v>0.22222222222222221</v>
      </c>
      <c r="AJ155">
        <v>0.1111111111111111</v>
      </c>
      <c r="AL155" t="s">
        <v>318</v>
      </c>
      <c r="AN155">
        <v>1</v>
      </c>
      <c r="AO155">
        <v>0</v>
      </c>
      <c r="AP155">
        <v>0</v>
      </c>
      <c r="AQ155">
        <v>1</v>
      </c>
      <c r="AR155">
        <v>0</v>
      </c>
      <c r="AS155">
        <v>0</v>
      </c>
      <c r="AU155" t="s">
        <v>318</v>
      </c>
    </row>
    <row r="156" spans="2:47" x14ac:dyDescent="0.4">
      <c r="B156" t="s">
        <v>259</v>
      </c>
      <c r="D156">
        <v>38</v>
      </c>
      <c r="E156">
        <v>1</v>
      </c>
      <c r="F156">
        <v>0</v>
      </c>
      <c r="G156">
        <v>0</v>
      </c>
      <c r="H156">
        <v>0</v>
      </c>
      <c r="I156">
        <v>0</v>
      </c>
      <c r="K156" t="s">
        <v>317</v>
      </c>
      <c r="M156">
        <v>26</v>
      </c>
      <c r="N156">
        <v>1</v>
      </c>
      <c r="O156">
        <v>0</v>
      </c>
      <c r="P156">
        <v>0</v>
      </c>
      <c r="Q156">
        <v>0</v>
      </c>
      <c r="R156">
        <v>0</v>
      </c>
      <c r="T156" t="s">
        <v>317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C156">
        <v>0</v>
      </c>
      <c r="AE156">
        <v>11</v>
      </c>
      <c r="AF156">
        <v>1</v>
      </c>
      <c r="AG156">
        <v>0</v>
      </c>
      <c r="AH156">
        <v>0</v>
      </c>
      <c r="AI156">
        <v>0</v>
      </c>
      <c r="AJ156">
        <v>0</v>
      </c>
      <c r="AL156" t="s">
        <v>317</v>
      </c>
      <c r="AN156">
        <v>1</v>
      </c>
      <c r="AO156">
        <v>1</v>
      </c>
      <c r="AP156">
        <v>0</v>
      </c>
      <c r="AQ156">
        <v>0</v>
      </c>
      <c r="AR156">
        <v>0</v>
      </c>
      <c r="AS156">
        <v>0</v>
      </c>
      <c r="AU156" t="s">
        <v>317</v>
      </c>
    </row>
    <row r="157" spans="2:47" x14ac:dyDescent="0.4">
      <c r="B157" t="s">
        <v>260</v>
      </c>
      <c r="D157">
        <v>33</v>
      </c>
      <c r="E157">
        <v>6.0606060606060608E-2</v>
      </c>
      <c r="F157">
        <v>0.15151515151515152</v>
      </c>
      <c r="G157">
        <v>0.12121212121212122</v>
      </c>
      <c r="H157">
        <v>0.15151515151515152</v>
      </c>
      <c r="I157">
        <v>0.51515151515151514</v>
      </c>
      <c r="K157" t="s">
        <v>318</v>
      </c>
      <c r="M157">
        <v>23</v>
      </c>
      <c r="N157">
        <v>4.3478260869565216E-2</v>
      </c>
      <c r="O157">
        <v>0.13043478260869565</v>
      </c>
      <c r="P157">
        <v>0.13043478260869565</v>
      </c>
      <c r="Q157">
        <v>0.13043478260869565</v>
      </c>
      <c r="R157">
        <v>0.56521739130434778</v>
      </c>
      <c r="T157" t="s">
        <v>318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C157">
        <v>0</v>
      </c>
      <c r="AE157">
        <v>9</v>
      </c>
      <c r="AF157">
        <v>0.1111111111111111</v>
      </c>
      <c r="AG157">
        <v>0.22222222222222221</v>
      </c>
      <c r="AH157">
        <v>0.1111111111111111</v>
      </c>
      <c r="AI157">
        <v>0.1111111111111111</v>
      </c>
      <c r="AJ157">
        <v>0.44444444444444442</v>
      </c>
      <c r="AL157" t="s">
        <v>318</v>
      </c>
      <c r="AN157">
        <v>1</v>
      </c>
      <c r="AO157">
        <v>0</v>
      </c>
      <c r="AP157">
        <v>1</v>
      </c>
      <c r="AQ157">
        <v>0</v>
      </c>
      <c r="AR157">
        <v>1</v>
      </c>
      <c r="AS157">
        <v>1</v>
      </c>
      <c r="AU157" t="s">
        <v>0</v>
      </c>
    </row>
    <row r="158" spans="2:47" x14ac:dyDescent="0.4">
      <c r="B158" t="s">
        <v>261</v>
      </c>
      <c r="D158">
        <v>33</v>
      </c>
      <c r="E158">
        <v>0.21212121212121213</v>
      </c>
      <c r="F158">
        <v>0.12121212121212122</v>
      </c>
      <c r="G158">
        <v>0.21212121212121213</v>
      </c>
      <c r="H158">
        <v>0.15151515151515152</v>
      </c>
      <c r="I158">
        <v>0.30303030303030304</v>
      </c>
      <c r="K158" t="s">
        <v>318</v>
      </c>
      <c r="M158">
        <v>23</v>
      </c>
      <c r="N158">
        <v>0.21739130434782608</v>
      </c>
      <c r="O158">
        <v>8.6956521739130432E-2</v>
      </c>
      <c r="P158">
        <v>0.21739130434782608</v>
      </c>
      <c r="Q158">
        <v>0.13043478260869565</v>
      </c>
      <c r="R158">
        <v>0.34782608695652173</v>
      </c>
      <c r="T158" t="s">
        <v>318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C158">
        <v>0</v>
      </c>
      <c r="AE158">
        <v>9</v>
      </c>
      <c r="AF158">
        <v>0.22222222222222221</v>
      </c>
      <c r="AG158">
        <v>0.22222222222222221</v>
      </c>
      <c r="AH158">
        <v>0.22222222222222221</v>
      </c>
      <c r="AI158">
        <v>0.1111111111111111</v>
      </c>
      <c r="AJ158">
        <v>0.22222222222222221</v>
      </c>
      <c r="AL158" t="s">
        <v>318</v>
      </c>
      <c r="AN158">
        <v>1</v>
      </c>
      <c r="AO158">
        <v>0</v>
      </c>
      <c r="AP158">
        <v>1</v>
      </c>
      <c r="AQ158">
        <v>0</v>
      </c>
      <c r="AR158">
        <v>1</v>
      </c>
      <c r="AS158">
        <v>1</v>
      </c>
      <c r="AU158" t="s">
        <v>0</v>
      </c>
    </row>
    <row r="159" spans="2:47" x14ac:dyDescent="0.4">
      <c r="B159" t="s">
        <v>262</v>
      </c>
      <c r="D159">
        <v>38</v>
      </c>
      <c r="E159">
        <v>0.73684210526315785</v>
      </c>
      <c r="F159">
        <v>0.23684210526315788</v>
      </c>
      <c r="G159">
        <v>0</v>
      </c>
      <c r="H159">
        <v>0</v>
      </c>
      <c r="I159">
        <v>2.6315789473684209E-2</v>
      </c>
      <c r="K159" t="s">
        <v>317</v>
      </c>
      <c r="M159">
        <v>26</v>
      </c>
      <c r="N159">
        <v>0.80769230769230771</v>
      </c>
      <c r="O159">
        <v>0.19230769230769232</v>
      </c>
      <c r="P159">
        <v>0</v>
      </c>
      <c r="Q159">
        <v>0</v>
      </c>
      <c r="R159">
        <v>0</v>
      </c>
      <c r="T159" t="s">
        <v>317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C159">
        <v>0</v>
      </c>
      <c r="AE159">
        <v>11</v>
      </c>
      <c r="AF159">
        <v>0.54545454545454541</v>
      </c>
      <c r="AG159">
        <v>0.36363636363636365</v>
      </c>
      <c r="AH159">
        <v>0</v>
      </c>
      <c r="AI159">
        <v>0</v>
      </c>
      <c r="AJ159">
        <v>9.0909090909090912E-2</v>
      </c>
      <c r="AL159" t="s">
        <v>317</v>
      </c>
      <c r="AN159">
        <v>1</v>
      </c>
      <c r="AO159">
        <v>1</v>
      </c>
      <c r="AP159">
        <v>0</v>
      </c>
      <c r="AQ159">
        <v>0</v>
      </c>
      <c r="AR159">
        <v>0</v>
      </c>
      <c r="AS159">
        <v>0</v>
      </c>
      <c r="AU159" t="s">
        <v>317</v>
      </c>
    </row>
    <row r="160" spans="2:47" x14ac:dyDescent="0.4">
      <c r="B160" t="s">
        <v>263</v>
      </c>
      <c r="D160">
        <v>38</v>
      </c>
      <c r="E160">
        <v>0.89473684210526316</v>
      </c>
      <c r="F160">
        <v>0.10526315789473684</v>
      </c>
      <c r="G160">
        <v>0</v>
      </c>
      <c r="H160">
        <v>0</v>
      </c>
      <c r="I160">
        <v>0</v>
      </c>
      <c r="K160" t="s">
        <v>317</v>
      </c>
      <c r="M160">
        <v>26</v>
      </c>
      <c r="N160">
        <v>0.92307692307692313</v>
      </c>
      <c r="O160">
        <v>7.6923076923076927E-2</v>
      </c>
      <c r="P160">
        <v>0</v>
      </c>
      <c r="Q160">
        <v>0</v>
      </c>
      <c r="R160">
        <v>0</v>
      </c>
      <c r="T160" t="s">
        <v>317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C160">
        <v>0</v>
      </c>
      <c r="AE160">
        <v>11</v>
      </c>
      <c r="AF160">
        <v>0.90909090909090906</v>
      </c>
      <c r="AG160">
        <v>9.0909090909090912E-2</v>
      </c>
      <c r="AH160">
        <v>0</v>
      </c>
      <c r="AI160">
        <v>0</v>
      </c>
      <c r="AJ160">
        <v>0</v>
      </c>
      <c r="AL160" t="s">
        <v>317</v>
      </c>
      <c r="AN160">
        <v>1</v>
      </c>
      <c r="AO160">
        <v>0</v>
      </c>
      <c r="AP160">
        <v>1</v>
      </c>
      <c r="AQ160">
        <v>0</v>
      </c>
      <c r="AR160">
        <v>0</v>
      </c>
      <c r="AS160">
        <v>0</v>
      </c>
      <c r="AU160" t="s">
        <v>317</v>
      </c>
    </row>
    <row r="161" spans="2:47" x14ac:dyDescent="0.4">
      <c r="B161" t="s">
        <v>264</v>
      </c>
      <c r="D161">
        <v>38</v>
      </c>
      <c r="E161">
        <v>0.57894736842105265</v>
      </c>
      <c r="F161">
        <v>0.26315789473684209</v>
      </c>
      <c r="G161">
        <v>0.13157894736842105</v>
      </c>
      <c r="H161">
        <v>0</v>
      </c>
      <c r="I161">
        <v>2.6315789473684209E-2</v>
      </c>
      <c r="K161" t="s">
        <v>317</v>
      </c>
      <c r="M161">
        <v>26</v>
      </c>
      <c r="N161">
        <v>0.61538461538461542</v>
      </c>
      <c r="O161">
        <v>0.23076923076923078</v>
      </c>
      <c r="P161">
        <v>0.11538461538461539</v>
      </c>
      <c r="Q161">
        <v>0</v>
      </c>
      <c r="R161">
        <v>3.8461538461538464E-2</v>
      </c>
      <c r="T161" t="s">
        <v>317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C161">
        <v>0</v>
      </c>
      <c r="AE161">
        <v>11</v>
      </c>
      <c r="AF161">
        <v>0.54545454545454541</v>
      </c>
      <c r="AG161">
        <v>0.27272727272727271</v>
      </c>
      <c r="AH161">
        <v>0.18181818181818182</v>
      </c>
      <c r="AI161">
        <v>0</v>
      </c>
      <c r="AJ161">
        <v>0</v>
      </c>
      <c r="AL161" t="s">
        <v>317</v>
      </c>
      <c r="AN161">
        <v>1</v>
      </c>
      <c r="AO161">
        <v>0</v>
      </c>
      <c r="AP161">
        <v>1</v>
      </c>
      <c r="AQ161">
        <v>0</v>
      </c>
      <c r="AR161">
        <v>0</v>
      </c>
      <c r="AS161">
        <v>0</v>
      </c>
      <c r="AU161" t="s">
        <v>317</v>
      </c>
    </row>
    <row r="162" spans="2:47" x14ac:dyDescent="0.4">
      <c r="B162" t="s">
        <v>265</v>
      </c>
      <c r="D162">
        <v>38</v>
      </c>
      <c r="E162">
        <v>0.68421052631578949</v>
      </c>
      <c r="F162">
        <v>0.26315789473684209</v>
      </c>
      <c r="G162">
        <v>5.2631578947368418E-2</v>
      </c>
      <c r="H162">
        <v>0</v>
      </c>
      <c r="I162">
        <v>0</v>
      </c>
      <c r="K162" t="s">
        <v>317</v>
      </c>
      <c r="M162">
        <v>26</v>
      </c>
      <c r="N162">
        <v>0.76923076923076927</v>
      </c>
      <c r="O162">
        <v>0.19230769230769232</v>
      </c>
      <c r="P162">
        <v>3.8461538461538464E-2</v>
      </c>
      <c r="Q162">
        <v>0</v>
      </c>
      <c r="R162">
        <v>0</v>
      </c>
      <c r="T162" t="s">
        <v>317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C162">
        <v>0</v>
      </c>
      <c r="AE162">
        <v>11</v>
      </c>
      <c r="AF162">
        <v>0.54545454545454541</v>
      </c>
      <c r="AG162">
        <v>0.36363636363636365</v>
      </c>
      <c r="AH162">
        <v>9.0909090909090912E-2</v>
      </c>
      <c r="AI162">
        <v>0</v>
      </c>
      <c r="AJ162">
        <v>0</v>
      </c>
      <c r="AL162" t="s">
        <v>317</v>
      </c>
      <c r="AN162">
        <v>1</v>
      </c>
      <c r="AO162">
        <v>0</v>
      </c>
      <c r="AP162">
        <v>1</v>
      </c>
      <c r="AQ162">
        <v>0</v>
      </c>
      <c r="AR162">
        <v>0</v>
      </c>
      <c r="AS162">
        <v>0</v>
      </c>
      <c r="AU162" t="s">
        <v>317</v>
      </c>
    </row>
    <row r="163" spans="2:47" x14ac:dyDescent="0.4">
      <c r="B163" t="s">
        <v>266</v>
      </c>
      <c r="D163">
        <v>38</v>
      </c>
      <c r="E163">
        <v>0.86842105263157898</v>
      </c>
      <c r="F163">
        <v>5.2631578947368418E-2</v>
      </c>
      <c r="G163">
        <v>7.8947368421052627E-2</v>
      </c>
      <c r="H163">
        <v>0</v>
      </c>
      <c r="I163">
        <v>0</v>
      </c>
      <c r="K163" t="s">
        <v>317</v>
      </c>
      <c r="M163">
        <v>26</v>
      </c>
      <c r="N163">
        <v>0.84615384615384615</v>
      </c>
      <c r="O163">
        <v>7.6923076923076927E-2</v>
      </c>
      <c r="P163">
        <v>7.6923076923076927E-2</v>
      </c>
      <c r="Q163">
        <v>0</v>
      </c>
      <c r="R163">
        <v>0</v>
      </c>
      <c r="T163" t="s">
        <v>317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C163">
        <v>0</v>
      </c>
      <c r="AE163">
        <v>11</v>
      </c>
      <c r="AF163">
        <v>0.90909090909090906</v>
      </c>
      <c r="AG163">
        <v>0</v>
      </c>
      <c r="AH163">
        <v>9.0909090909090912E-2</v>
      </c>
      <c r="AI163">
        <v>0</v>
      </c>
      <c r="AJ163">
        <v>0</v>
      </c>
      <c r="AL163" t="s">
        <v>317</v>
      </c>
      <c r="AN163">
        <v>1</v>
      </c>
      <c r="AO163">
        <v>1</v>
      </c>
      <c r="AP163">
        <v>0</v>
      </c>
      <c r="AQ163">
        <v>0</v>
      </c>
      <c r="AR163">
        <v>0</v>
      </c>
      <c r="AS163">
        <v>0</v>
      </c>
      <c r="AU163" t="s">
        <v>317</v>
      </c>
    </row>
    <row r="164" spans="2:47" x14ac:dyDescent="0.4">
      <c r="B164" t="s">
        <v>267</v>
      </c>
      <c r="D164">
        <v>38</v>
      </c>
      <c r="E164">
        <v>0.89473684210526316</v>
      </c>
      <c r="F164">
        <v>7.8947368421052627E-2</v>
      </c>
      <c r="G164">
        <v>0</v>
      </c>
      <c r="H164">
        <v>0</v>
      </c>
      <c r="I164">
        <v>2.6315789473684209E-2</v>
      </c>
      <c r="K164" t="s">
        <v>317</v>
      </c>
      <c r="M164">
        <v>26</v>
      </c>
      <c r="N164">
        <v>0.92307692307692313</v>
      </c>
      <c r="O164">
        <v>3.8461538461538464E-2</v>
      </c>
      <c r="P164">
        <v>0</v>
      </c>
      <c r="Q164">
        <v>0</v>
      </c>
      <c r="R164">
        <v>3.8461538461538464E-2</v>
      </c>
      <c r="T164" t="s">
        <v>317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C164">
        <v>0</v>
      </c>
      <c r="AE164">
        <v>11</v>
      </c>
      <c r="AF164">
        <v>0.81818181818181823</v>
      </c>
      <c r="AG164">
        <v>0.18181818181818182</v>
      </c>
      <c r="AH164">
        <v>0</v>
      </c>
      <c r="AI164">
        <v>0</v>
      </c>
      <c r="AJ164">
        <v>0</v>
      </c>
      <c r="AL164" t="s">
        <v>317</v>
      </c>
      <c r="AN164">
        <v>1</v>
      </c>
      <c r="AO164">
        <v>1</v>
      </c>
      <c r="AP164">
        <v>0</v>
      </c>
      <c r="AQ164">
        <v>0</v>
      </c>
      <c r="AR164">
        <v>0</v>
      </c>
      <c r="AS164">
        <v>0</v>
      </c>
      <c r="AU164" t="s">
        <v>317</v>
      </c>
    </row>
    <row r="165" spans="2:47" x14ac:dyDescent="0.4">
      <c r="B165" t="s">
        <v>268</v>
      </c>
      <c r="D165">
        <v>38</v>
      </c>
      <c r="E165">
        <v>0.86842105263157898</v>
      </c>
      <c r="F165">
        <v>7.8947368421052627E-2</v>
      </c>
      <c r="G165">
        <v>5.2631578947368418E-2</v>
      </c>
      <c r="H165">
        <v>0</v>
      </c>
      <c r="I165">
        <v>0</v>
      </c>
      <c r="K165" t="s">
        <v>317</v>
      </c>
      <c r="M165">
        <v>26</v>
      </c>
      <c r="N165">
        <v>0.84615384615384615</v>
      </c>
      <c r="O165">
        <v>7.6923076923076927E-2</v>
      </c>
      <c r="P165">
        <v>7.6923076923076927E-2</v>
      </c>
      <c r="Q165">
        <v>0</v>
      </c>
      <c r="R165">
        <v>0</v>
      </c>
      <c r="T165" t="s">
        <v>317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C165">
        <v>0</v>
      </c>
      <c r="AE165">
        <v>11</v>
      </c>
      <c r="AF165">
        <v>0.90909090909090906</v>
      </c>
      <c r="AG165">
        <v>9.0909090909090912E-2</v>
      </c>
      <c r="AH165">
        <v>0</v>
      </c>
      <c r="AI165">
        <v>0</v>
      </c>
      <c r="AJ165">
        <v>0</v>
      </c>
      <c r="AL165" t="s">
        <v>317</v>
      </c>
      <c r="AN165">
        <v>1</v>
      </c>
      <c r="AO165">
        <v>1</v>
      </c>
      <c r="AP165">
        <v>0</v>
      </c>
      <c r="AQ165">
        <v>0</v>
      </c>
      <c r="AR165">
        <v>0</v>
      </c>
      <c r="AS165">
        <v>0</v>
      </c>
      <c r="AU165" t="s">
        <v>317</v>
      </c>
    </row>
    <row r="166" spans="2:47" x14ac:dyDescent="0.4">
      <c r="B166" t="s">
        <v>269</v>
      </c>
      <c r="D166">
        <v>33</v>
      </c>
      <c r="E166">
        <v>0.60606060606060608</v>
      </c>
      <c r="F166">
        <v>0.21212121212121213</v>
      </c>
      <c r="G166">
        <v>0.12121212121212122</v>
      </c>
      <c r="H166">
        <v>3.0303030303030304E-2</v>
      </c>
      <c r="I166">
        <v>3.0303030303030304E-2</v>
      </c>
      <c r="K166" t="s">
        <v>318</v>
      </c>
      <c r="M166">
        <v>23</v>
      </c>
      <c r="N166">
        <v>0.65217391304347827</v>
      </c>
      <c r="O166">
        <v>0.17391304347826086</v>
      </c>
      <c r="P166">
        <v>8.6956521739130432E-2</v>
      </c>
      <c r="Q166">
        <v>4.3478260869565216E-2</v>
      </c>
      <c r="R166">
        <v>4.3478260869565216E-2</v>
      </c>
      <c r="T166" t="s">
        <v>318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C166">
        <v>0</v>
      </c>
      <c r="AE166">
        <v>9</v>
      </c>
      <c r="AF166">
        <v>0.44444444444444442</v>
      </c>
      <c r="AG166">
        <v>0.33333333333333331</v>
      </c>
      <c r="AH166">
        <v>0.22222222222222221</v>
      </c>
      <c r="AI166">
        <v>9.0909090909090912E-2</v>
      </c>
      <c r="AJ166">
        <v>0</v>
      </c>
      <c r="AL166" t="s">
        <v>317</v>
      </c>
      <c r="AN166">
        <v>1</v>
      </c>
      <c r="AO166">
        <v>1</v>
      </c>
      <c r="AP166">
        <v>0</v>
      </c>
      <c r="AQ166">
        <v>1</v>
      </c>
      <c r="AR166">
        <v>0</v>
      </c>
      <c r="AS166">
        <v>0</v>
      </c>
      <c r="AU166" t="s">
        <v>317</v>
      </c>
    </row>
    <row r="167" spans="2:47" x14ac:dyDescent="0.4">
      <c r="B167" t="s">
        <v>270</v>
      </c>
      <c r="D167">
        <v>39</v>
      </c>
      <c r="E167">
        <v>0.64102564102564108</v>
      </c>
      <c r="F167">
        <v>0.15384615384615385</v>
      </c>
      <c r="G167">
        <v>0.15384615384615385</v>
      </c>
      <c r="H167">
        <v>5.128205128205128E-2</v>
      </c>
      <c r="I167">
        <v>2.6315789473684209E-2</v>
      </c>
      <c r="K167" t="s">
        <v>317</v>
      </c>
      <c r="M167">
        <v>27</v>
      </c>
      <c r="N167">
        <v>0.62962962962962965</v>
      </c>
      <c r="O167">
        <v>0.14814814814814814</v>
      </c>
      <c r="P167">
        <v>0.18518518518518517</v>
      </c>
      <c r="Q167">
        <v>3.7037037037037035E-2</v>
      </c>
      <c r="R167">
        <v>3.8461538461538464E-2</v>
      </c>
      <c r="T167" t="s">
        <v>317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C167">
        <v>0</v>
      </c>
      <c r="AE167">
        <v>11</v>
      </c>
      <c r="AF167">
        <v>0.63636363636363635</v>
      </c>
      <c r="AG167">
        <v>0.18181818181818182</v>
      </c>
      <c r="AH167">
        <v>9.0909090909090912E-2</v>
      </c>
      <c r="AI167">
        <v>9.0909090909090912E-2</v>
      </c>
      <c r="AJ167">
        <v>0</v>
      </c>
      <c r="AL167" t="s">
        <v>317</v>
      </c>
      <c r="AN167">
        <v>1</v>
      </c>
      <c r="AO167">
        <v>1</v>
      </c>
      <c r="AP167">
        <v>0</v>
      </c>
      <c r="AQ167">
        <v>0</v>
      </c>
      <c r="AR167">
        <v>0</v>
      </c>
      <c r="AS167">
        <v>0</v>
      </c>
      <c r="AU167" t="s">
        <v>317</v>
      </c>
    </row>
    <row r="168" spans="2:47" x14ac:dyDescent="0.4">
      <c r="B168" t="s">
        <v>271</v>
      </c>
      <c r="D168">
        <v>39</v>
      </c>
      <c r="E168">
        <v>0.41025641025641024</v>
      </c>
      <c r="F168">
        <v>0.30769230769230771</v>
      </c>
      <c r="G168">
        <v>0.23076923076923078</v>
      </c>
      <c r="H168">
        <v>2.564102564102564E-2</v>
      </c>
      <c r="I168">
        <v>2.564102564102564E-2</v>
      </c>
      <c r="K168" t="s">
        <v>317</v>
      </c>
      <c r="M168">
        <v>27</v>
      </c>
      <c r="N168">
        <v>0.40740740740740738</v>
      </c>
      <c r="O168">
        <v>0.37037037037037035</v>
      </c>
      <c r="P168">
        <v>0.14814814814814814</v>
      </c>
      <c r="Q168">
        <v>3.7037037037037035E-2</v>
      </c>
      <c r="R168">
        <v>3.7037037037037035E-2</v>
      </c>
      <c r="T168" t="s">
        <v>317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C168">
        <v>0</v>
      </c>
      <c r="AE168">
        <v>11</v>
      </c>
      <c r="AF168">
        <v>0.45454545454545453</v>
      </c>
      <c r="AG168">
        <v>0.18181818181818182</v>
      </c>
      <c r="AH168">
        <v>0.36363636363636365</v>
      </c>
      <c r="AI168">
        <v>9.0909090909090912E-2</v>
      </c>
      <c r="AJ168">
        <v>0</v>
      </c>
      <c r="AL168" t="s">
        <v>318</v>
      </c>
      <c r="AN168">
        <v>1</v>
      </c>
      <c r="AO168">
        <v>1</v>
      </c>
      <c r="AP168">
        <v>0</v>
      </c>
      <c r="AQ168">
        <v>1</v>
      </c>
      <c r="AR168">
        <v>0</v>
      </c>
      <c r="AS168">
        <v>0</v>
      </c>
      <c r="AU168" t="s">
        <v>318</v>
      </c>
    </row>
    <row r="169" spans="2:47" x14ac:dyDescent="0.4">
      <c r="B169" t="s">
        <v>272</v>
      </c>
      <c r="D169">
        <v>38</v>
      </c>
      <c r="E169">
        <v>0.78947368421052633</v>
      </c>
      <c r="F169">
        <v>0.10526315789473684</v>
      </c>
      <c r="G169">
        <v>0.10526315789473684</v>
      </c>
      <c r="H169">
        <v>0</v>
      </c>
      <c r="I169">
        <v>0</v>
      </c>
      <c r="K169" t="s">
        <v>317</v>
      </c>
      <c r="M169">
        <v>26</v>
      </c>
      <c r="N169">
        <v>0.73076923076923073</v>
      </c>
      <c r="O169">
        <v>0.11538461538461539</v>
      </c>
      <c r="P169">
        <v>0.15384615384615385</v>
      </c>
      <c r="Q169">
        <v>0</v>
      </c>
      <c r="R169">
        <v>0</v>
      </c>
      <c r="T169" t="s">
        <v>317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C169">
        <v>0</v>
      </c>
      <c r="AE169">
        <v>11</v>
      </c>
      <c r="AF169">
        <v>0.90909090909090906</v>
      </c>
      <c r="AG169">
        <v>9.0909090909090912E-2</v>
      </c>
      <c r="AH169">
        <v>0</v>
      </c>
      <c r="AI169">
        <v>0</v>
      </c>
      <c r="AJ169">
        <v>0</v>
      </c>
      <c r="AL169" t="s">
        <v>317</v>
      </c>
      <c r="AN169">
        <v>1</v>
      </c>
      <c r="AO169">
        <v>1</v>
      </c>
      <c r="AP169">
        <v>0</v>
      </c>
      <c r="AQ169">
        <v>0</v>
      </c>
      <c r="AR169">
        <v>0</v>
      </c>
      <c r="AS169">
        <v>0</v>
      </c>
      <c r="AU169" t="s">
        <v>317</v>
      </c>
    </row>
    <row r="170" spans="2:47" x14ac:dyDescent="0.4">
      <c r="B170" t="s">
        <v>273</v>
      </c>
      <c r="D170">
        <v>38</v>
      </c>
      <c r="E170">
        <v>0.84210526315789469</v>
      </c>
      <c r="F170">
        <v>0.15789473684210525</v>
      </c>
      <c r="G170">
        <v>0</v>
      </c>
      <c r="H170">
        <v>0</v>
      </c>
      <c r="I170">
        <v>0</v>
      </c>
      <c r="K170" t="s">
        <v>317</v>
      </c>
      <c r="M170">
        <v>26</v>
      </c>
      <c r="N170">
        <v>0.84615384615384615</v>
      </c>
      <c r="O170">
        <v>0.15384615384615385</v>
      </c>
      <c r="P170">
        <v>0</v>
      </c>
      <c r="Q170">
        <v>0</v>
      </c>
      <c r="R170">
        <v>0</v>
      </c>
      <c r="T170" t="s">
        <v>317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C170">
        <v>0</v>
      </c>
      <c r="AE170">
        <v>11</v>
      </c>
      <c r="AF170">
        <v>0.81818181818181823</v>
      </c>
      <c r="AG170">
        <v>0.18181818181818182</v>
      </c>
      <c r="AH170">
        <v>0</v>
      </c>
      <c r="AI170">
        <v>0</v>
      </c>
      <c r="AJ170">
        <v>0</v>
      </c>
      <c r="AL170" t="s">
        <v>317</v>
      </c>
      <c r="AN170">
        <v>1</v>
      </c>
      <c r="AO170">
        <v>1</v>
      </c>
      <c r="AP170">
        <v>0</v>
      </c>
      <c r="AQ170">
        <v>0</v>
      </c>
      <c r="AR170">
        <v>0</v>
      </c>
      <c r="AS170">
        <v>0</v>
      </c>
      <c r="AU170" t="s">
        <v>317</v>
      </c>
    </row>
    <row r="171" spans="2:47" x14ac:dyDescent="0.4">
      <c r="B171" t="s">
        <v>274</v>
      </c>
      <c r="D171">
        <v>38</v>
      </c>
      <c r="E171">
        <v>0.84210526315789469</v>
      </c>
      <c r="F171">
        <v>0.15789473684210525</v>
      </c>
      <c r="G171">
        <v>0</v>
      </c>
      <c r="H171">
        <v>0</v>
      </c>
      <c r="I171">
        <v>0</v>
      </c>
      <c r="K171" t="s">
        <v>317</v>
      </c>
      <c r="M171">
        <v>26</v>
      </c>
      <c r="N171">
        <v>0.88461538461538458</v>
      </c>
      <c r="O171">
        <v>0.11538461538461539</v>
      </c>
      <c r="P171">
        <v>0</v>
      </c>
      <c r="Q171">
        <v>0</v>
      </c>
      <c r="R171">
        <v>0</v>
      </c>
      <c r="T171" t="s">
        <v>317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C171">
        <v>0</v>
      </c>
      <c r="AE171">
        <v>11</v>
      </c>
      <c r="AF171">
        <v>0.72727272727272729</v>
      </c>
      <c r="AG171">
        <v>0.27272727272727271</v>
      </c>
      <c r="AH171">
        <v>0</v>
      </c>
      <c r="AI171">
        <v>0</v>
      </c>
      <c r="AJ171">
        <v>0</v>
      </c>
      <c r="AL171" t="s">
        <v>317</v>
      </c>
      <c r="AN171">
        <v>1</v>
      </c>
      <c r="AO171">
        <v>1</v>
      </c>
      <c r="AP171">
        <v>0</v>
      </c>
      <c r="AQ171">
        <v>0</v>
      </c>
      <c r="AR171">
        <v>0</v>
      </c>
      <c r="AS171">
        <v>0</v>
      </c>
      <c r="AU171" t="s">
        <v>317</v>
      </c>
    </row>
    <row r="172" spans="2:47" x14ac:dyDescent="0.4">
      <c r="B172" t="s">
        <v>275</v>
      </c>
      <c r="D172">
        <v>39</v>
      </c>
      <c r="E172">
        <v>0.51282051282051277</v>
      </c>
      <c r="F172">
        <v>0.38461538461538464</v>
      </c>
      <c r="G172">
        <v>5.128205128205128E-2</v>
      </c>
      <c r="H172">
        <v>2.564102564102564E-2</v>
      </c>
      <c r="I172">
        <v>2.564102564102564E-2</v>
      </c>
      <c r="K172" t="s">
        <v>317</v>
      </c>
      <c r="M172">
        <v>27</v>
      </c>
      <c r="N172">
        <v>0.40740740740740738</v>
      </c>
      <c r="O172">
        <v>0.44444444444444442</v>
      </c>
      <c r="P172">
        <v>7.407407407407407E-2</v>
      </c>
      <c r="Q172">
        <v>3.7037037037037035E-2</v>
      </c>
      <c r="R172">
        <v>3.7037037037037035E-2</v>
      </c>
      <c r="T172" t="s">
        <v>317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C172">
        <v>0</v>
      </c>
      <c r="AE172">
        <v>11</v>
      </c>
      <c r="AF172">
        <v>0.72727272727272729</v>
      </c>
      <c r="AG172">
        <v>0.27272727272727271</v>
      </c>
      <c r="AH172">
        <v>0</v>
      </c>
      <c r="AI172">
        <v>0</v>
      </c>
      <c r="AJ172">
        <v>0</v>
      </c>
      <c r="AL172" t="s">
        <v>317</v>
      </c>
      <c r="AN172">
        <v>1</v>
      </c>
      <c r="AO172">
        <v>1</v>
      </c>
      <c r="AP172">
        <v>0</v>
      </c>
      <c r="AQ172">
        <v>0</v>
      </c>
      <c r="AR172">
        <v>0</v>
      </c>
      <c r="AS172">
        <v>0</v>
      </c>
      <c r="AU172" t="s">
        <v>317</v>
      </c>
    </row>
    <row r="173" spans="2:47" x14ac:dyDescent="0.4">
      <c r="B173" t="s">
        <v>276</v>
      </c>
      <c r="D173">
        <v>39</v>
      </c>
      <c r="E173">
        <v>0.58974358974358976</v>
      </c>
      <c r="F173">
        <v>0.30769230769230771</v>
      </c>
      <c r="G173">
        <v>5.128205128205128E-2</v>
      </c>
      <c r="H173">
        <v>2.564102564102564E-2</v>
      </c>
      <c r="I173">
        <v>2.564102564102564E-2</v>
      </c>
      <c r="K173" t="s">
        <v>317</v>
      </c>
      <c r="M173">
        <v>27</v>
      </c>
      <c r="N173">
        <v>0.48148148148148145</v>
      </c>
      <c r="O173">
        <v>0.37037037037037035</v>
      </c>
      <c r="P173">
        <v>7.407407407407407E-2</v>
      </c>
      <c r="Q173">
        <v>3.7037037037037035E-2</v>
      </c>
      <c r="R173">
        <v>3.7037037037037035E-2</v>
      </c>
      <c r="T173" t="s">
        <v>317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C173">
        <v>0</v>
      </c>
      <c r="AE173">
        <v>11</v>
      </c>
      <c r="AF173">
        <v>0.81818181818181823</v>
      </c>
      <c r="AG173">
        <v>0.18181818181818182</v>
      </c>
      <c r="AH173">
        <v>0</v>
      </c>
      <c r="AI173">
        <v>0</v>
      </c>
      <c r="AJ173">
        <v>0</v>
      </c>
      <c r="AL173" t="s">
        <v>317</v>
      </c>
      <c r="AN173">
        <v>1</v>
      </c>
      <c r="AO173">
        <v>1</v>
      </c>
      <c r="AP173">
        <v>0</v>
      </c>
      <c r="AQ173">
        <v>0</v>
      </c>
      <c r="AR173">
        <v>0</v>
      </c>
      <c r="AS173">
        <v>0</v>
      </c>
      <c r="AU173" t="s">
        <v>317</v>
      </c>
    </row>
    <row r="174" spans="2:47" x14ac:dyDescent="0.4">
      <c r="B174" t="s">
        <v>277</v>
      </c>
      <c r="D174">
        <v>39</v>
      </c>
      <c r="E174">
        <v>0.69230769230769229</v>
      </c>
      <c r="F174">
        <v>0.20512820512820512</v>
      </c>
      <c r="G174">
        <v>7.6923076923076927E-2</v>
      </c>
      <c r="H174">
        <v>0</v>
      </c>
      <c r="I174">
        <v>2.564102564102564E-2</v>
      </c>
      <c r="K174" t="s">
        <v>317</v>
      </c>
      <c r="M174">
        <v>27</v>
      </c>
      <c r="N174">
        <v>0.70370370370370372</v>
      </c>
      <c r="O174">
        <v>0.22222222222222221</v>
      </c>
      <c r="P174">
        <v>3.7037037037037035E-2</v>
      </c>
      <c r="Q174">
        <v>0</v>
      </c>
      <c r="R174">
        <v>3.7037037037037035E-2</v>
      </c>
      <c r="T174" t="s">
        <v>317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C174">
        <v>0</v>
      </c>
      <c r="AE174">
        <v>11</v>
      </c>
      <c r="AF174">
        <v>0.72727272727272729</v>
      </c>
      <c r="AG174">
        <v>9.0909090909090912E-2</v>
      </c>
      <c r="AH174">
        <v>0.18181818181818182</v>
      </c>
      <c r="AI174">
        <v>0</v>
      </c>
      <c r="AJ174">
        <v>0</v>
      </c>
      <c r="AL174" t="s">
        <v>317</v>
      </c>
      <c r="AN174">
        <v>1</v>
      </c>
      <c r="AO174">
        <v>0</v>
      </c>
      <c r="AP174">
        <v>1</v>
      </c>
      <c r="AQ174">
        <v>0</v>
      </c>
      <c r="AR174">
        <v>0</v>
      </c>
      <c r="AS174">
        <v>0</v>
      </c>
      <c r="AU174" t="s">
        <v>317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887B-820D-6B4F-9C93-C166DD155326}">
  <sheetPr>
    <pageSetUpPr fitToPage="1"/>
  </sheetPr>
  <dimension ref="A3:I57"/>
  <sheetViews>
    <sheetView showGridLines="0" zoomScale="80" zoomScaleNormal="80" workbookViewId="0">
      <selection activeCell="F13" sqref="F13"/>
    </sheetView>
  </sheetViews>
  <sheetFormatPr baseColWidth="10" defaultColWidth="10.58203125" defaultRowHeight="16" x14ac:dyDescent="0.4"/>
  <cols>
    <col min="1" max="1" width="10.58203125" style="22"/>
    <col min="2" max="2" width="85.08203125" style="4" customWidth="1"/>
    <col min="3" max="8" width="10.58203125" style="2"/>
    <col min="9" max="9" width="23.08203125" style="2" customWidth="1"/>
    <col min="10" max="16384" width="10.58203125" style="4"/>
  </cols>
  <sheetData>
    <row r="3" spans="2:7" ht="21" x14ac:dyDescent="0.4">
      <c r="B3" s="9" t="s">
        <v>1</v>
      </c>
    </row>
    <row r="6" spans="2:7" x14ac:dyDescent="0.4">
      <c r="B6" s="5" t="str">
        <f>B0D!D4</f>
        <v>Totals</v>
      </c>
      <c r="C6" s="11">
        <f>B4D!D35</f>
        <v>0</v>
      </c>
    </row>
    <row r="7" spans="2:7" x14ac:dyDescent="0.4">
      <c r="B7" s="5" t="str">
        <f>B0D!M4</f>
        <v>Anesthesiology, Resuscitation and Pain Management</v>
      </c>
      <c r="C7" s="11">
        <f>B4D!M35</f>
        <v>25</v>
      </c>
    </row>
    <row r="8" spans="2:7" x14ac:dyDescent="0.4">
      <c r="B8" s="5" t="str">
        <f>B0D!V4</f>
        <v>Orthopedic Surgery and Traumatology</v>
      </c>
      <c r="C8" s="11">
        <f>B4D!V35</f>
        <v>5</v>
      </c>
    </row>
    <row r="9" spans="2:7" x14ac:dyDescent="0.4">
      <c r="B9" s="5" t="str">
        <f>B0D!AE4</f>
        <v>Physical Medicine and Rehabilitation</v>
      </c>
      <c r="C9" s="11">
        <f>B4D!AE35</f>
        <v>10</v>
      </c>
    </row>
    <row r="10" spans="2:7" x14ac:dyDescent="0.4">
      <c r="B10" s="5" t="str">
        <f>B0D!AN4</f>
        <v>Rheumatology</v>
      </c>
      <c r="C10" s="11">
        <f>B4D!AN35</f>
        <v>3</v>
      </c>
    </row>
    <row r="11" spans="2:7" x14ac:dyDescent="0.4">
      <c r="B11" s="5" t="str">
        <f>B0D!AX4</f>
        <v>Weighted average</v>
      </c>
      <c r="C11" s="11">
        <f>C6</f>
        <v>0</v>
      </c>
    </row>
    <row r="12" spans="2:7" x14ac:dyDescent="0.4">
      <c r="C12" s="12"/>
    </row>
    <row r="14" spans="2:7" x14ac:dyDescent="0.4">
      <c r="B14" s="10" t="s">
        <v>66</v>
      </c>
      <c r="C14" s="27" t="s">
        <v>332</v>
      </c>
    </row>
    <row r="16" spans="2:7" x14ac:dyDescent="0.4">
      <c r="C16" s="7">
        <v>5</v>
      </c>
      <c r="D16" s="7">
        <v>4</v>
      </c>
      <c r="E16" s="7">
        <v>3</v>
      </c>
      <c r="F16" s="7">
        <v>2</v>
      </c>
      <c r="G16" s="7">
        <v>1</v>
      </c>
    </row>
    <row r="17" spans="1:9" x14ac:dyDescent="0.35">
      <c r="B17" s="16" t="s">
        <v>283</v>
      </c>
      <c r="C17" s="6">
        <f>IF($B$14=B4D!$D$2,B4D!E3,IF($B$14=B4D!$M$2,B4D!N3,IF($B$14=B4D!$V$2,B4D!W3,IF($B$14=B4D!$AE$2,B4D!AF3,IF($B$14=B4D!$AN$2,B4D!AO3,IF($B$14=B4D!$AW$2,B4D!AX3,""))))))</f>
        <v>0.15513833992094861</v>
      </c>
      <c r="D17" s="6">
        <f>IF($B$14=B4D!$D$2,B4D!F3,IF($B$14=B4D!$M$2,B4D!O3,IF($B$14=B4D!$V$2,B4D!X3,IF($B$14=B4D!$AE$2,B4D!AG3,IF($B$14=B4D!$AN$2,B4D!AP3,IF($B$14=B4D!$AW$2,B4D!AY3,""))))))</f>
        <v>0.64179841897233203</v>
      </c>
      <c r="E17" s="6">
        <f>IF($B$14=B4D!$D$2,B4D!G3,IF($B$14=B4D!$M$2,B4D!P3,IF($B$14=B4D!$V$2,B4D!Y3,IF($B$14=B4D!$AE$2,B4D!AH3,IF($B$14=B4D!$AN$2,B4D!AQ3,IF($B$14=B4D!$AW$2,B4D!AZ3,""))))))</f>
        <v>0.11882411067193675</v>
      </c>
      <c r="F17" s="6">
        <f>IF($B$14=B4D!$D$2,B4D!H3,IF($B$14=B4D!$M$2,B4D!Q3,IF($B$14=B4D!$V$2,B4D!Z3,IF($B$14=B4D!$AE$2,B4D!AI3,IF($B$14=B4D!$AN$2,B4D!AR3,IF($B$14=B4D!$AW$2,B4D!BA3,""))))))</f>
        <v>8.4239130434782608E-2</v>
      </c>
      <c r="G17" s="6">
        <f>IF($B$14=B4D!$D$2,B4D!I3,IF($B$14=B4D!$M$2,B4D!R3,IF($B$14=B4D!$V$2,B4D!AA3,IF($B$14=B4D!$AE$2,B4D!AJ3,IF($B$14=B4D!$AN$2,B4D!AS3,IF($B$14=B4D!$AW$2,B4D!BB3,""))))))</f>
        <v>0.3473484848484848</v>
      </c>
      <c r="H17" s="14"/>
      <c r="I17" s="14" t="str">
        <f>IF($B$14=B4D!$D$2,B4D!K3,IF($B$14=B4D!$M$2,B4D!T3,IF($B$14=B4D!$V$2,B4D!AC3,IF($B$14=B4D!$AE$2,B4D!AL3,IF($B$14=B4D!$AN$2,B4D!AU3,IF($B$14=B4D!$AW$2,B4D!BD3,""))))))</f>
        <v>Without consensus</v>
      </c>
    </row>
    <row r="18" spans="1:9" x14ac:dyDescent="0.4">
      <c r="B18" s="14"/>
      <c r="C18" s="14"/>
      <c r="D18" s="14"/>
      <c r="E18" s="14"/>
      <c r="F18" s="14"/>
      <c r="G18" s="14"/>
      <c r="H18" s="14"/>
      <c r="I18" s="14"/>
    </row>
    <row r="19" spans="1:9" x14ac:dyDescent="0.35">
      <c r="B19" s="16" t="s">
        <v>284</v>
      </c>
      <c r="C19" s="6">
        <f>IF($B$14=B4D!$D$2,B4D!E4,IF($B$14=B4D!$M$2,B4D!N4,IF($B$14=B4D!$V$2,B4D!W4,IF($B$14=B4D!$AE$2,B4D!AF4,IF($B$14=B4D!$AN$2,B4D!AO4,IF($B$14=B4D!$AW$2,B4D!AX4,""))))))</f>
        <v>0</v>
      </c>
      <c r="D19" s="6">
        <f>IF($B$14=B4D!$D$2,B4D!F4,IF($B$14=B4D!$M$2,B4D!O4,IF($B$14=B4D!$V$2,B4D!X4,IF($B$14=B4D!$AE$2,B4D!AG4,IF($B$14=B4D!$AN$2,B4D!AP4,IF($B$14=B4D!$AW$2,B4D!AY4,""))))))</f>
        <v>0.13</v>
      </c>
      <c r="E19" s="6">
        <f>IF($B$14=B4D!$D$2,B4D!G4,IF($B$14=B4D!$M$2,B4D!P4,IF($B$14=B4D!$V$2,B4D!Y4,IF($B$14=B4D!$AE$2,B4D!AH4,IF($B$14=B4D!$AN$2,B4D!AQ4,IF($B$14=B4D!$AW$2,B4D!AZ4,""))))))</f>
        <v>0.27500000000000002</v>
      </c>
      <c r="F19" s="6">
        <f>IF($B$14=B4D!$D$2,B4D!H4,IF($B$14=B4D!$M$2,B4D!Q4,IF($B$14=B4D!$V$2,B4D!Z4,IF($B$14=B4D!$AE$2,B4D!AI4,IF($B$14=B4D!$AN$2,B4D!AR4,IF($B$14=B4D!$AW$2,B4D!BA4,""))))))</f>
        <v>0.50166666666666659</v>
      </c>
      <c r="G19" s="6">
        <f>IF($B$14=B4D!$D$2,B4D!I4,IF($B$14=B4D!$M$2,B4D!R4,IF($B$14=B4D!$V$2,B4D!AA4,IF($B$14=B4D!$AE$2,B4D!AJ4,IF($B$14=B4D!$AN$2,B4D!AS4,IF($B$14=B4D!$AW$2,B4D!BB4,""))))))</f>
        <v>9.3333333333333324E-2</v>
      </c>
      <c r="H19" s="14"/>
      <c r="I19" s="14" t="str">
        <f>IF($B$14=B4D!$D$2,B4D!K4,IF($B$14=B4D!$M$2,B4D!T4,IF($B$14=B4D!$V$2,B4D!AC4,IF($B$14=B4D!$AE$2,B4D!AL4,IF($B$14=B4D!$AN$2,B4D!AU4,IF($B$14=B4D!$AW$2,B4D!BD4,""))))))</f>
        <v>Without consensus</v>
      </c>
    </row>
    <row r="20" spans="1:9" x14ac:dyDescent="0.35">
      <c r="B20" s="16" t="s">
        <v>285</v>
      </c>
      <c r="C20" s="6">
        <f>IF($B$14=B4D!$D$2,B4D!E5,IF($B$14=B4D!$M$2,B4D!N5,IF($B$14=B4D!$V$2,B4D!W5,IF($B$14=B4D!$AE$2,B4D!AF5,IF($B$14=B4D!$AN$2,B4D!AO5,IF($B$14=B4D!$AW$2,B4D!AX5,""))))))</f>
        <v>0.12000000000000001</v>
      </c>
      <c r="D20" s="6">
        <f>IF($B$14=B4D!$D$2,B4D!F5,IF($B$14=B4D!$M$2,B4D!O5,IF($B$14=B4D!$V$2,B4D!X5,IF($B$14=B4D!$AE$2,B4D!AG5,IF($B$14=B4D!$AN$2,B4D!AP5,IF($B$14=B4D!$AW$2,B4D!AY5,""))))))</f>
        <v>0.28500000000000003</v>
      </c>
      <c r="E20" s="6">
        <f>IF($B$14=B4D!$D$2,B4D!G5,IF($B$14=B4D!$M$2,B4D!P5,IF($B$14=B4D!$V$2,B4D!Y5,IF($B$14=B4D!$AE$2,B4D!AH5,IF($B$14=B4D!$AN$2,B4D!AQ5,IF($B$14=B4D!$AW$2,B4D!AZ5,""))))))</f>
        <v>0.42166666666666663</v>
      </c>
      <c r="F20" s="6">
        <f>IF($B$14=B4D!$D$2,B4D!H5,IF($B$14=B4D!$M$2,B4D!Q5,IF($B$14=B4D!$V$2,B4D!Z5,IF($B$14=B4D!$AE$2,B4D!AI5,IF($B$14=B4D!$AN$2,B4D!AR5,IF($B$14=B4D!$AW$2,B4D!BA5,""))))))</f>
        <v>0.11333333333333333</v>
      </c>
      <c r="G20" s="6">
        <f>IF($B$14=B4D!$D$2,B4D!I5,IF($B$14=B4D!$M$2,B4D!R5,IF($B$14=B4D!$V$2,B4D!AA5,IF($B$14=B4D!$AE$2,B4D!AJ5,IF($B$14=B4D!$AN$2,B4D!AS5,IF($B$14=B4D!$AW$2,B4D!BB5,""))))))</f>
        <v>6.0000000000000005E-2</v>
      </c>
      <c r="H20" s="14"/>
      <c r="I20" s="14" t="str">
        <f>IF($B$14=B4D!$D$2,B4D!K5,IF($B$14=B4D!$M$2,B4D!T5,IF($B$14=B4D!$V$2,B4D!AC5,IF($B$14=B4D!$AE$2,B4D!AL5,IF($B$14=B4D!$AN$2,B4D!AU5,IF($B$14=B4D!$AW$2,B4D!BD5,""))))))</f>
        <v>Without consensus</v>
      </c>
    </row>
    <row r="21" spans="1:9" x14ac:dyDescent="0.4"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B22" s="16" t="s">
        <v>286</v>
      </c>
      <c r="C22" s="6">
        <f>IF($B$14=B4D!$D$2,B4D!E6,IF($B$14=B4D!$M$2,B4D!N6,IF($B$14=B4D!$V$2,B4D!W6,IF($B$14=B4D!$AE$2,B4D!AF6,IF($B$14=B4D!$AN$2,B4D!AO6,IF($B$14=B4D!$AW$2,B4D!AX6,""))))))</f>
        <v>0.14056324110671936</v>
      </c>
      <c r="D22" s="6">
        <f>IF($B$14=B4D!$D$2,B4D!F6,IF($B$14=B4D!$M$2,B4D!O6,IF($B$14=B4D!$V$2,B4D!X6,IF($B$14=B4D!$AE$2,B4D!AG6,IF($B$14=B4D!$AN$2,B4D!AP6,IF($B$14=B4D!$AW$2,B4D!AY6,""))))))</f>
        <v>0.54331357048748363</v>
      </c>
      <c r="E22" s="6">
        <f>IF($B$14=B4D!$D$2,B4D!G6,IF($B$14=B4D!$M$2,B4D!P6,IF($B$14=B4D!$V$2,B4D!Y6,IF($B$14=B4D!$AE$2,B4D!AH6,IF($B$14=B4D!$AN$2,B4D!AQ6,IF($B$14=B4D!$AW$2,B4D!AZ6,""))))))</f>
        <v>0.13768115942028986</v>
      </c>
      <c r="F22" s="6">
        <f>IF($B$14=B4D!$D$2,B4D!H6,IF($B$14=B4D!$M$2,B4D!Q6,IF($B$14=B4D!$V$2,B4D!Z6,IF($B$14=B4D!$AE$2,B4D!AI6,IF($B$14=B4D!$AN$2,B4D!AR6,IF($B$14=B4D!$AW$2,B4D!BA6,""))))))</f>
        <v>0.17844202898550726</v>
      </c>
      <c r="G22" s="6">
        <f>IF($B$14=B4D!$D$2,B4D!I6,IF($B$14=B4D!$M$2,B4D!R6,IF($B$14=B4D!$V$2,B4D!AA6,IF($B$14=B4D!$AE$2,B4D!AJ6,IF($B$14=B4D!$AN$2,B4D!AS6,IF($B$14=B4D!$AW$2,B4D!BB6,""))))))</f>
        <v>4.5454545454545456E-2</v>
      </c>
      <c r="H22" s="14"/>
      <c r="I22" s="14" t="str">
        <f>IF($B$14=B4D!$D$2,B4D!K6,IF($B$14=B4D!$M$2,B4D!T6,IF($B$14=B4D!$V$2,B4D!AC6,IF($B$14=B4D!$AE$2,B4D!AL6,IF($B$14=B4D!$AN$2,B4D!AU6,IF($B$14=B4D!$AW$2,B4D!BD6,""))))))</f>
        <v>Without consensus</v>
      </c>
    </row>
    <row r="23" spans="1:9" x14ac:dyDescent="0.4">
      <c r="B23" s="14"/>
      <c r="C23" s="14"/>
      <c r="D23" s="14"/>
      <c r="E23" s="14"/>
      <c r="F23" s="14"/>
      <c r="G23" s="14"/>
      <c r="H23" s="14"/>
      <c r="I23" s="14"/>
    </row>
    <row r="24" spans="1:9" x14ac:dyDescent="0.35">
      <c r="B24" s="16" t="s">
        <v>287</v>
      </c>
      <c r="C24" s="6">
        <f>IF($B$14=B4D!$D$2,B4D!E7,IF($B$14=B4D!$M$2,B4D!N7,IF($B$14=B4D!$V$2,B4D!W7,IF($B$14=B4D!$AE$2,B4D!AF7,IF($B$14=B4D!$AN$2,B4D!AO7,IF($B$14=B4D!$AW$2,B4D!AX7,""))))))</f>
        <v>0.89500000000000002</v>
      </c>
      <c r="D24" s="6">
        <f>IF($B$14=B4D!$D$2,B4D!F7,IF($B$14=B4D!$M$2,B4D!O7,IF($B$14=B4D!$V$2,B4D!X7,IF($B$14=B4D!$AE$2,B4D!AG7,IF($B$14=B4D!$AN$2,B4D!AP7,IF($B$14=B4D!$AW$2,B4D!AY7,""))))))</f>
        <v>7.0000000000000007E-2</v>
      </c>
      <c r="E24" s="6">
        <f>IF($B$14=B4D!$D$2,B4D!G7,IF($B$14=B4D!$M$2,B4D!P7,IF($B$14=B4D!$V$2,B4D!Y7,IF($B$14=B4D!$AE$2,B4D!AH7,IF($B$14=B4D!$AN$2,B4D!AQ7,IF($B$14=B4D!$AW$2,B4D!AZ7,""))))))</f>
        <v>0.01</v>
      </c>
      <c r="F24" s="6">
        <f>IF($B$14=B4D!$D$2,B4D!H7,IF($B$14=B4D!$M$2,B4D!Q7,IF($B$14=B4D!$V$2,B4D!Z7,IF($B$14=B4D!$AE$2,B4D!AI7,IF($B$14=B4D!$AN$2,B4D!AR7,IF($B$14=B4D!$AW$2,B4D!BA7,""))))))</f>
        <v>0</v>
      </c>
      <c r="G24" s="6">
        <f>IF($B$14=B4D!$D$2,B4D!I7,IF($B$14=B4D!$M$2,B4D!R7,IF($B$14=B4D!$V$2,B4D!AA7,IF($B$14=B4D!$AE$2,B4D!AJ7,IF($B$14=B4D!$AN$2,B4D!AS7,IF($B$14=B4D!$AW$2,B4D!BB7,""))))))</f>
        <v>2.5000000000000001E-2</v>
      </c>
      <c r="H24" s="14"/>
      <c r="I24" s="14" t="str">
        <f>IF($B$14=B4D!$D$2,B4D!K7,IF($B$14=B4D!$M$2,B4D!T7,IF($B$14=B4D!$V$2,B4D!AC7,IF($B$14=B4D!$AE$2,B4D!AL7,IF($B$14=B4D!$AN$2,B4D!AU7,IF($B$14=B4D!$AW$2,B4D!BD7,""))))))</f>
        <v>Yes</v>
      </c>
    </row>
    <row r="25" spans="1:9" x14ac:dyDescent="0.35">
      <c r="B25" s="16" t="s">
        <v>288</v>
      </c>
      <c r="C25" s="6">
        <f>IF($B$14=B4D!$D$2,B4D!E8,IF($B$14=B4D!$M$2,B4D!N8,IF($B$14=B4D!$V$2,B4D!W8,IF($B$14=B4D!$AE$2,B4D!AF8,IF($B$14=B4D!$AN$2,B4D!AO8,IF($B$14=B4D!$AW$2,B4D!AX8,""))))))</f>
        <v>0.47499999999999998</v>
      </c>
      <c r="D25" s="6">
        <f>IF($B$14=B4D!$D$2,B4D!F8,IF($B$14=B4D!$M$2,B4D!O8,IF($B$14=B4D!$V$2,B4D!X8,IF($B$14=B4D!$AE$2,B4D!AG8,IF($B$14=B4D!$AN$2,B4D!AP8,IF($B$14=B4D!$AW$2,B4D!AY8,""))))))</f>
        <v>0.33666666666666667</v>
      </c>
      <c r="E25" s="6">
        <f>IF($B$14=B4D!$D$2,B4D!G8,IF($B$14=B4D!$M$2,B4D!P8,IF($B$14=B4D!$V$2,B4D!Y8,IF($B$14=B4D!$AE$2,B4D!AH8,IF($B$14=B4D!$AN$2,B4D!AQ8,IF($B$14=B4D!$AW$2,B4D!AZ8,""))))))</f>
        <v>0.13833333333333334</v>
      </c>
      <c r="F25" s="6">
        <f>IF($B$14=B4D!$D$2,B4D!H8,IF($B$14=B4D!$M$2,B4D!Q8,IF($B$14=B4D!$V$2,B4D!Z8,IF($B$14=B4D!$AE$2,B4D!AI8,IF($B$14=B4D!$AN$2,B4D!AR8,IF($B$14=B4D!$AW$2,B4D!BA8,""))))))</f>
        <v>0</v>
      </c>
      <c r="G25" s="6">
        <f>IF($B$14=B4D!$D$2,B4D!I8,IF($B$14=B4D!$M$2,B4D!R8,IF($B$14=B4D!$V$2,B4D!AA8,IF($B$14=B4D!$AE$2,B4D!AJ8,IF($B$14=B4D!$AN$2,B4D!AS8,IF($B$14=B4D!$AW$2,B4D!BB8,""))))))</f>
        <v>0.05</v>
      </c>
      <c r="H25" s="14"/>
      <c r="I25" s="14" t="str">
        <f>IF($B$14=B4D!$D$2,B4D!K8,IF($B$14=B4D!$M$2,B4D!T8,IF($B$14=B4D!$V$2,B4D!AC8,IF($B$14=B4D!$AE$2,B4D!AL8,IF($B$14=B4D!$AN$2,B4D!AU8,IF($B$14=B4D!$AW$2,B4D!BD8,""))))))</f>
        <v>Yes</v>
      </c>
    </row>
    <row r="26" spans="1:9" x14ac:dyDescent="0.35">
      <c r="B26" s="16" t="s">
        <v>289</v>
      </c>
      <c r="C26" s="6">
        <f>IF($B$14=B4D!$D$2,B4D!E9,IF($B$14=B4D!$M$2,B4D!N9,IF($B$14=B4D!$V$2,B4D!W9,IF($B$14=B4D!$AE$2,B4D!AF9,IF($B$14=B4D!$AN$2,B4D!AO9,IF($B$14=B4D!$AW$2,B4D!AX9,""))))))</f>
        <v>0.28500000000000003</v>
      </c>
      <c r="D26" s="6">
        <f>IF($B$14=B4D!$D$2,B4D!F9,IF($B$14=B4D!$M$2,B4D!O9,IF($B$14=B4D!$V$2,B4D!X9,IF($B$14=B4D!$AE$2,B4D!AG9,IF($B$14=B4D!$AN$2,B4D!AP9,IF($B$14=B4D!$AW$2,B4D!AY9,""))))))</f>
        <v>0.50666666666666671</v>
      </c>
      <c r="E26" s="6">
        <f>IF($B$14=B4D!$D$2,B4D!G9,IF($B$14=B4D!$M$2,B4D!P9,IF($B$14=B4D!$V$2,B4D!Y9,IF($B$14=B4D!$AE$2,B4D!AH9,IF($B$14=B4D!$AN$2,B4D!AQ9,IF($B$14=B4D!$AW$2,B4D!AZ9,""))))))</f>
        <v>0.17333333333333334</v>
      </c>
      <c r="F26" s="6">
        <f>IF($B$14=B4D!$D$2,B4D!H9,IF($B$14=B4D!$M$2,B4D!Q9,IF($B$14=B4D!$V$2,B4D!Z9,IF($B$14=B4D!$AE$2,B4D!AI9,IF($B$14=B4D!$AN$2,B4D!AR9,IF($B$14=B4D!$AW$2,B4D!BA9,""))))))</f>
        <v>3.5000000000000003E-2</v>
      </c>
      <c r="G26" s="6">
        <f>IF($B$14=B4D!$D$2,B4D!I9,IF($B$14=B4D!$M$2,B4D!R9,IF($B$14=B4D!$V$2,B4D!AA9,IF($B$14=B4D!$AE$2,B4D!AJ9,IF($B$14=B4D!$AN$2,B4D!AS9,IF($B$14=B4D!$AW$2,B4D!BB9,""))))))</f>
        <v>0</v>
      </c>
      <c r="H26" s="14"/>
      <c r="I26" s="14" t="str">
        <f>IF($B$14=B4D!$D$2,B4D!K9,IF($B$14=B4D!$M$2,B4D!T9,IF($B$14=B4D!$V$2,B4D!AC9,IF($B$14=B4D!$AE$2,B4D!AL9,IF($B$14=B4D!$AN$2,B4D!AU9,IF($B$14=B4D!$AW$2,B4D!BD9,""))))))</f>
        <v>Yes</v>
      </c>
    </row>
    <row r="27" spans="1:9" x14ac:dyDescent="0.35">
      <c r="A27" s="22" t="s">
        <v>2</v>
      </c>
      <c r="B27" s="16" t="s">
        <v>290</v>
      </c>
      <c r="C27" s="6">
        <f>IF($B$14=B4D!$D$2,B4D!E10,IF($B$14=B4D!$M$2,B4D!N10,IF($B$14=B4D!$V$2,B4D!W10,IF($B$14=B4D!$AE$2,B4D!AF10,IF($B$14=B4D!$AN$2,B4D!AO10,IF($B$14=B4D!$AW$2,B4D!AX10,""))))))</f>
        <v>0.63833333333333331</v>
      </c>
      <c r="D27" s="6">
        <f>IF($B$14=B4D!$D$2,B4D!F10,IF($B$14=B4D!$M$2,B4D!O10,IF($B$14=B4D!$V$2,B4D!X10,IF($B$14=B4D!$AE$2,B4D!AG10,IF($B$14=B4D!$AN$2,B4D!AP10,IF($B$14=B4D!$AW$2,B4D!AY10,""))))))</f>
        <v>0.14333333333333331</v>
      </c>
      <c r="E27" s="6">
        <f>IF($B$14=B4D!$D$2,B4D!G10,IF($B$14=B4D!$M$2,B4D!P10,IF($B$14=B4D!$V$2,B4D!Y10,IF($B$14=B4D!$AE$2,B4D!AH10,IF($B$14=B4D!$AN$2,B4D!AQ10,IF($B$14=B4D!$AW$2,B4D!AZ10,""))))))</f>
        <v>0.11</v>
      </c>
      <c r="F27" s="6">
        <f>IF($B$14=B4D!$D$2,B4D!H10,IF($B$14=B4D!$M$2,B4D!Q10,IF($B$14=B4D!$V$2,B4D!Z10,IF($B$14=B4D!$AE$2,B4D!AI10,IF($B$14=B4D!$AN$2,B4D!AR10,IF($B$14=B4D!$AW$2,B4D!BA10,""))))))</f>
        <v>0.10833333333333334</v>
      </c>
      <c r="G27" s="6">
        <f>IF($B$14=B4D!$D$2,B4D!I10,IF($B$14=B4D!$M$2,B4D!R10,IF($B$14=B4D!$V$2,B4D!AA10,IF($B$14=B4D!$AE$2,B4D!AJ10,IF($B$14=B4D!$AN$2,B4D!AS10,IF($B$14=B4D!$AW$2,B4D!BB10,""))))))</f>
        <v>0</v>
      </c>
      <c r="H27" s="14"/>
      <c r="I27" s="14" t="str">
        <f>IF($B$14=B4D!$D$2,B4D!K10,IF($B$14=B4D!$M$2,B4D!T10,IF($B$14=B4D!$V$2,B4D!AC10,IF($B$14=B4D!$AE$2,B4D!AL10,IF($B$14=B4D!$AN$2,B4D!AU10,IF($B$14=B4D!$AW$2,B4D!BD10,""))))))</f>
        <v>Yes</v>
      </c>
    </row>
    <row r="28" spans="1:9" x14ac:dyDescent="0.35">
      <c r="B28" s="16" t="s">
        <v>291</v>
      </c>
      <c r="C28" s="6">
        <f>IF($B$14=B4D!$D$2,B4D!E11,IF($B$14=B4D!$M$2,B4D!N11,IF($B$14=B4D!$V$2,B4D!W11,IF($B$14=B4D!$AE$2,B4D!AF11,IF($B$14=B4D!$AN$2,B4D!AO11,IF($B$14=B4D!$AW$2,B4D!AX11,""))))))</f>
        <v>0.6283333333333333</v>
      </c>
      <c r="D28" s="6">
        <f>IF($B$14=B4D!$D$2,B4D!F11,IF($B$14=B4D!$M$2,B4D!O11,IF($B$14=B4D!$V$2,B4D!X11,IF($B$14=B4D!$AE$2,B4D!AG11,IF($B$14=B4D!$AN$2,B4D!AP11,IF($B$14=B4D!$AW$2,B4D!AY11,""))))))</f>
        <v>0.20333333333333334</v>
      </c>
      <c r="E28" s="6">
        <f>IF($B$14=B4D!$D$2,B4D!G11,IF($B$14=B4D!$M$2,B4D!P11,IF($B$14=B4D!$V$2,B4D!Y11,IF($B$14=B4D!$AE$2,B4D!AH11,IF($B$14=B4D!$AN$2,B4D!AQ11,IF($B$14=B4D!$AW$2,B4D!AZ11,""))))))</f>
        <v>6.0000000000000005E-2</v>
      </c>
      <c r="F28" s="6">
        <f>IF($B$14=B4D!$D$2,B4D!H11,IF($B$14=B4D!$M$2,B4D!Q11,IF($B$14=B4D!$V$2,B4D!Z11,IF($B$14=B4D!$AE$2,B4D!AI11,IF($B$14=B4D!$AN$2,B4D!AR11,IF($B$14=B4D!$AW$2,B4D!BA11,""))))))</f>
        <v>8.3333333333333329E-2</v>
      </c>
      <c r="G28" s="6">
        <f>IF($B$14=B4D!$D$2,B4D!I11,IF($B$14=B4D!$M$2,B4D!R11,IF($B$14=B4D!$V$2,B4D!AA11,IF($B$14=B4D!$AE$2,B4D!AJ11,IF($B$14=B4D!$AN$2,B4D!AS11,IF($B$14=B4D!$AW$2,B4D!BB11,""))))))</f>
        <v>2.5000000000000001E-2</v>
      </c>
      <c r="H28" s="14"/>
      <c r="I28" s="14" t="str">
        <f>IF($B$14=B4D!$D$2,B4D!K11,IF($B$14=B4D!$M$2,B4D!T11,IF($B$14=B4D!$V$2,B4D!AC11,IF($B$14=B4D!$AE$2,B4D!AL11,IF($B$14=B4D!$AN$2,B4D!AU11,IF($B$14=B4D!$AW$2,B4D!BD11,""))))))</f>
        <v>Yes</v>
      </c>
    </row>
    <row r="29" spans="1:9" x14ac:dyDescent="0.35">
      <c r="B29" s="16" t="s">
        <v>292</v>
      </c>
      <c r="C29" s="6">
        <f>IF($B$14=B4D!$D$2,B4D!E12,IF($B$14=B4D!$M$2,B4D!N12,IF($B$14=B4D!$V$2,B4D!W12,IF($B$14=B4D!$AE$2,B4D!AF12,IF($B$14=B4D!$AN$2,B4D!AO12,IF($B$14=B4D!$AW$2,B4D!AX12,""))))))</f>
        <v>0.59666666666666668</v>
      </c>
      <c r="D29" s="6">
        <f>IF($B$14=B4D!$D$2,B4D!F12,IF($B$14=B4D!$M$2,B4D!O12,IF($B$14=B4D!$V$2,B4D!X12,IF($B$14=B4D!$AE$2,B4D!AG12,IF($B$14=B4D!$AN$2,B4D!AP12,IF($B$14=B4D!$AW$2,B4D!AY12,""))))))</f>
        <v>0.21000000000000002</v>
      </c>
      <c r="E29" s="6">
        <f>IF($B$14=B4D!$D$2,B4D!G12,IF($B$14=B4D!$M$2,B4D!P12,IF($B$14=B4D!$V$2,B4D!Y12,IF($B$14=B4D!$AE$2,B4D!AH12,IF($B$14=B4D!$AN$2,B4D!AQ12,IF($B$14=B4D!$AW$2,B4D!AZ12,""))))))</f>
        <v>0.01</v>
      </c>
      <c r="F29" s="6">
        <f>IF($B$14=B4D!$D$2,B4D!H12,IF($B$14=B4D!$M$2,B4D!Q12,IF($B$14=B4D!$V$2,B4D!Z12,IF($B$14=B4D!$AE$2,B4D!AI12,IF($B$14=B4D!$AN$2,B4D!AR12,IF($B$14=B4D!$AW$2,B4D!BA12,""))))))</f>
        <v>8.3333333333333329E-2</v>
      </c>
      <c r="G29" s="6">
        <f>IF($B$14=B4D!$D$2,B4D!I12,IF($B$14=B4D!$M$2,B4D!R12,IF($B$14=B4D!$V$2,B4D!AA12,IF($B$14=B4D!$AE$2,B4D!AJ12,IF($B$14=B4D!$AN$2,B4D!AS12,IF($B$14=B4D!$AW$2,B4D!BB12,""))))))</f>
        <v>0.1</v>
      </c>
      <c r="H29" s="14"/>
      <c r="I29" s="14" t="str">
        <f>IF($B$14=B4D!$D$2,B4D!K12,IF($B$14=B4D!$M$2,B4D!T12,IF($B$14=B4D!$V$2,B4D!AC12,IF($B$14=B4D!$AE$2,B4D!AL12,IF($B$14=B4D!$AN$2,B4D!AU12,IF($B$14=B4D!$AW$2,B4D!BD12,""))))))</f>
        <v>Yes</v>
      </c>
    </row>
    <row r="30" spans="1:9" x14ac:dyDescent="0.4">
      <c r="B30" s="14"/>
      <c r="C30" s="14"/>
      <c r="D30" s="14"/>
      <c r="E30" s="14"/>
      <c r="F30" s="14"/>
      <c r="G30" s="14"/>
      <c r="H30" s="14"/>
      <c r="I30" s="14"/>
    </row>
    <row r="31" spans="1:9" x14ac:dyDescent="0.35">
      <c r="B31" s="16" t="s">
        <v>293</v>
      </c>
      <c r="C31" s="6">
        <f>IF($B$14=B4D!$D$2,B4D!E13,IF($B$14=B4D!$M$2,B4D!N13,IF($B$14=B4D!$V$2,B4D!W13,IF($B$14=B4D!$AE$2,B4D!AF13,IF($B$14=B4D!$AN$2,B4D!AO13,IF($B$14=B4D!$AW$2,B4D!AX13,""))))))</f>
        <v>0.12771739130434784</v>
      </c>
      <c r="D31" s="6">
        <f>IF($B$14=B4D!$D$2,B4D!F13,IF($B$14=B4D!$M$2,B4D!O13,IF($B$14=B4D!$V$2,B4D!X13,IF($B$14=B4D!$AE$2,B4D!AG13,IF($B$14=B4D!$AN$2,B4D!AP13,IF($B$14=B4D!$AW$2,B4D!AY13,""))))))</f>
        <v>0.47521409749670618</v>
      </c>
      <c r="E31" s="6">
        <f>IF($B$14=B4D!$D$2,B4D!G13,IF($B$14=B4D!$M$2,B4D!P13,IF($B$14=B4D!$V$2,B4D!Y13,IF($B$14=B4D!$AE$2,B4D!AH13,IF($B$14=B4D!$AN$2,B4D!AQ13,IF($B$14=B4D!$AW$2,B4D!AZ13,""))))))</f>
        <v>0.14525691699604742</v>
      </c>
      <c r="F31" s="6">
        <f>IF($B$14=B4D!$D$2,B4D!H13,IF($B$14=B4D!$M$2,B4D!Q13,IF($B$14=B4D!$V$2,B4D!Z13,IF($B$14=B4D!$AE$2,B4D!AI13,IF($B$14=B4D!$AN$2,B4D!AR13,IF($B$14=B4D!$AW$2,B4D!BA13,""))))))</f>
        <v>0.23007246376811591</v>
      </c>
      <c r="G31" s="6">
        <f>IF($B$14=B4D!$D$2,B4D!I13,IF($B$14=B4D!$M$2,B4D!R13,IF($B$14=B4D!$V$2,B4D!AA13,IF($B$14=B4D!$AE$2,B4D!AJ13,IF($B$14=B4D!$AN$2,B4D!AS13,IF($B$14=B4D!$AW$2,B4D!BB13,""))))))</f>
        <v>2.1739130434782608E-2</v>
      </c>
      <c r="H31" s="14"/>
      <c r="I31" s="14" t="str">
        <f>IF($B$14=B4D!$D$2,B4D!K13,IF($B$14=B4D!$M$2,B4D!T13,IF($B$14=B4D!$V$2,B4D!AC13,IF($B$14=B4D!$AE$2,B4D!AL13,IF($B$14=B4D!$AN$2,B4D!AU13,IF($B$14=B4D!$AW$2,B4D!BD13,""))))))</f>
        <v>Without consensus</v>
      </c>
    </row>
    <row r="32" spans="1:9" x14ac:dyDescent="0.35">
      <c r="B32" s="16" t="s">
        <v>294</v>
      </c>
      <c r="C32" s="6">
        <f>IF($B$14=B4D!$D$2,B4D!E14,IF($B$14=B4D!$M$2,B4D!N14,IF($B$14=B4D!$V$2,B4D!W14,IF($B$14=B4D!$AE$2,B4D!AF14,IF($B$14=B4D!$AN$2,B4D!AO14,IF($B$14=B4D!$AW$2,B4D!AX14,""))))))</f>
        <v>2.1739130434782608E-2</v>
      </c>
      <c r="D32" s="6">
        <f>IF($B$14=B4D!$D$2,B4D!F14,IF($B$14=B4D!$M$2,B4D!O14,IF($B$14=B4D!$V$2,B4D!X14,IF($B$14=B4D!$AE$2,B4D!AG14,IF($B$14=B4D!$AN$2,B4D!AP14,IF($B$14=B4D!$AW$2,B4D!AY14,""))))))</f>
        <v>0.17934782608695651</v>
      </c>
      <c r="E32" s="6">
        <f>IF($B$14=B4D!$D$2,B4D!G14,IF($B$14=B4D!$M$2,B4D!P14,IF($B$14=B4D!$V$2,B4D!Y14,IF($B$14=B4D!$AE$2,B4D!AH14,IF($B$14=B4D!$AN$2,B4D!AQ14,IF($B$14=B4D!$AW$2,B4D!AZ14,""))))))</f>
        <v>0.47002635046113306</v>
      </c>
      <c r="F32" s="6">
        <f>IF($B$14=B4D!$D$2,B4D!H14,IF($B$14=B4D!$M$2,B4D!Q14,IF($B$14=B4D!$V$2,B4D!Z14,IF($B$14=B4D!$AE$2,B4D!AI14,IF($B$14=B4D!$AN$2,B4D!AR14,IF($B$14=B4D!$AW$2,B4D!BA14,""))))))</f>
        <v>0.22290843214756256</v>
      </c>
      <c r="G32" s="6">
        <f>IF($B$14=B4D!$D$2,B4D!I14,IF($B$14=B4D!$M$2,B4D!R14,IF($B$14=B4D!$V$2,B4D!AA14,IF($B$14=B4D!$AE$2,B4D!AJ14,IF($B$14=B4D!$AN$2,B4D!AS14,IF($B$14=B4D!$AW$2,B4D!BB14,""))))))</f>
        <v>0.10597826086956522</v>
      </c>
      <c r="H32" s="14"/>
      <c r="I32" s="14" t="str">
        <f>IF($B$14=B4D!$D$2,B4D!K14,IF($B$14=B4D!$M$2,B4D!T14,IF($B$14=B4D!$V$2,B4D!AC14,IF($B$14=B4D!$AE$2,B4D!AL14,IF($B$14=B4D!$AN$2,B4D!AU14,IF($B$14=B4D!$AW$2,B4D!BD14,""))))))</f>
        <v>Without consensus</v>
      </c>
    </row>
    <row r="33" spans="1:9" x14ac:dyDescent="0.35">
      <c r="B33" s="16" t="s">
        <v>295</v>
      </c>
      <c r="C33" s="6">
        <f>IF($B$14=B4D!$D$2,B4D!E15,IF($B$14=B4D!$M$2,B4D!N15,IF($B$14=B4D!$V$2,B4D!W15,IF($B$14=B4D!$AE$2,B4D!AF15,IF($B$14=B4D!$AN$2,B4D!AO15,IF($B$14=B4D!$AW$2,B4D!AX15,""))))))</f>
        <v>4.4466403162055336E-2</v>
      </c>
      <c r="D33" s="6">
        <f>IF($B$14=B4D!$D$2,B4D!F15,IF($B$14=B4D!$M$2,B4D!O15,IF($B$14=B4D!$V$2,B4D!X15,IF($B$14=B4D!$AE$2,B4D!AG15,IF($B$14=B4D!$AN$2,B4D!AP15,IF($B$14=B4D!$AW$2,B4D!AY15,""))))))</f>
        <v>3.3596837944664032E-2</v>
      </c>
      <c r="E33" s="6">
        <f>IF($B$14=B4D!$D$2,B4D!G15,IF($B$14=B4D!$M$2,B4D!P15,IF($B$14=B4D!$V$2,B4D!Y15,IF($B$14=B4D!$AE$2,B4D!AH15,IF($B$14=B4D!$AN$2,B4D!AQ15,IF($B$14=B4D!$AW$2,B4D!AZ15,""))))))</f>
        <v>0.45536890645586298</v>
      </c>
      <c r="F33" s="6">
        <f>IF($B$14=B4D!$D$2,B4D!H15,IF($B$14=B4D!$M$2,B4D!Q15,IF($B$14=B4D!$V$2,B4D!Z15,IF($B$14=B4D!$AE$2,B4D!AI15,IF($B$14=B4D!$AN$2,B4D!AR15,IF($B$14=B4D!$AW$2,B4D!BA15,""))))))</f>
        <v>0.19392292490118576</v>
      </c>
      <c r="G33" s="6">
        <f>IF($B$14=B4D!$D$2,B4D!I15,IF($B$14=B4D!$M$2,B4D!R15,IF($B$14=B4D!$V$2,B4D!AA15,IF($B$14=B4D!$AE$2,B4D!AJ15,IF($B$14=B4D!$AN$2,B4D!AS15,IF($B$14=B4D!$AW$2,B4D!BB15,""))))))</f>
        <v>0.27264492753623187</v>
      </c>
      <c r="H33" s="14"/>
      <c r="I33" s="14" t="str">
        <f>IF($B$14=B4D!$D$2,B4D!K15,IF($B$14=B4D!$M$2,B4D!T15,IF($B$14=B4D!$V$2,B4D!AC15,IF($B$14=B4D!$AE$2,B4D!AL15,IF($B$14=B4D!$AN$2,B4D!AU15,IF($B$14=B4D!$AW$2,B4D!BD15,""))))))</f>
        <v>Without consensus</v>
      </c>
    </row>
    <row r="34" spans="1:9" x14ac:dyDescent="0.35">
      <c r="B34" s="16" t="s">
        <v>296</v>
      </c>
      <c r="C34" s="6">
        <f>IF($B$14=B4D!$D$2,B4D!E16,IF($B$14=B4D!$M$2,B4D!N16,IF($B$14=B4D!$V$2,B4D!W16,IF($B$14=B4D!$AE$2,B4D!AF16,IF($B$14=B4D!$AN$2,B4D!AO16,IF($B$14=B4D!$AW$2,B4D!AX16,""))))))</f>
        <v>0.36499999999999999</v>
      </c>
      <c r="D34" s="6">
        <f>IF($B$14=B4D!$D$2,B4D!F16,IF($B$14=B4D!$M$2,B4D!O16,IF($B$14=B4D!$V$2,B4D!X16,IF($B$14=B4D!$AE$2,B4D!AG16,IF($B$14=B4D!$AN$2,B4D!AP16,IF($B$14=B4D!$AW$2,B4D!AY16,""))))))</f>
        <v>0.3716666666666667</v>
      </c>
      <c r="E34" s="6">
        <f>IF($B$14=B4D!$D$2,B4D!G16,IF($B$14=B4D!$M$2,B4D!P16,IF($B$14=B4D!$V$2,B4D!Y16,IF($B$14=B4D!$AE$2,B4D!AH16,IF($B$14=B4D!$AN$2,B4D!AQ16,IF($B$14=B4D!$AW$2,B4D!AZ16,""))))))</f>
        <v>0.17833333333333334</v>
      </c>
      <c r="F34" s="6">
        <f>IF($B$14=B4D!$D$2,B4D!H16,IF($B$14=B4D!$M$2,B4D!Q16,IF($B$14=B4D!$V$2,B4D!Z16,IF($B$14=B4D!$AE$2,B4D!AI16,IF($B$14=B4D!$AN$2,B4D!AR16,IF($B$14=B4D!$AW$2,B4D!BA16,""))))))</f>
        <v>3.5000000000000003E-2</v>
      </c>
      <c r="G34" s="6">
        <f>IF($B$14=B4D!$D$2,B4D!I16,IF($B$14=B4D!$M$2,B4D!R16,IF($B$14=B4D!$V$2,B4D!AA16,IF($B$14=B4D!$AE$2,B4D!AJ16,IF($B$14=B4D!$AN$2,B4D!AS16,IF($B$14=B4D!$AW$2,B4D!BB16,""))))))</f>
        <v>0.05</v>
      </c>
      <c r="H34" s="14"/>
      <c r="I34" s="14" t="str">
        <f>IF($B$14=B4D!$D$2,B4D!K16,IF($B$14=B4D!$M$2,B4D!T16,IF($B$14=B4D!$V$2,B4D!AC16,IF($B$14=B4D!$AE$2,B4D!AL16,IF($B$14=B4D!$AN$2,B4D!AU16,IF($B$14=B4D!$AW$2,B4D!BD16,""))))))</f>
        <v>Yes</v>
      </c>
    </row>
    <row r="35" spans="1:9" x14ac:dyDescent="0.35">
      <c r="B35" s="16" t="s">
        <v>297</v>
      </c>
      <c r="C35" s="6">
        <f>IF($B$14=B4D!$D$2,B4D!E17,IF($B$14=B4D!$M$2,B4D!N17,IF($B$14=B4D!$V$2,B4D!W17,IF($B$14=B4D!$AE$2,B4D!AF17,IF($B$14=B4D!$AN$2,B4D!AO17,IF($B$14=B4D!$AW$2,B4D!AX17,""))))))</f>
        <v>0.26500000000000001</v>
      </c>
      <c r="D35" s="6">
        <f>IF($B$14=B4D!$D$2,B4D!F17,IF($B$14=B4D!$M$2,B4D!O17,IF($B$14=B4D!$V$2,B4D!X17,IF($B$14=B4D!$AE$2,B4D!AG17,IF($B$14=B4D!$AN$2,B4D!AP17,IF($B$14=B4D!$AW$2,B4D!AY17,""))))))</f>
        <v>0.41166666666666663</v>
      </c>
      <c r="E35" s="6">
        <f>IF($B$14=B4D!$D$2,B4D!G17,IF($B$14=B4D!$M$2,B4D!P17,IF($B$14=B4D!$V$2,B4D!Y17,IF($B$14=B4D!$AE$2,B4D!AH17,IF($B$14=B4D!$AN$2,B4D!AQ17,IF($B$14=B4D!$AW$2,B4D!AZ17,""))))))</f>
        <v>0.19833333333333331</v>
      </c>
      <c r="F35" s="6">
        <f>IF($B$14=B4D!$D$2,B4D!H17,IF($B$14=B4D!$M$2,B4D!Q17,IF($B$14=B4D!$V$2,B4D!Z17,IF($B$14=B4D!$AE$2,B4D!AI17,IF($B$14=B4D!$AN$2,B4D!AR17,IF($B$14=B4D!$AW$2,B4D!BA17,""))))))</f>
        <v>0.05</v>
      </c>
      <c r="G35" s="6">
        <f>IF($B$14=B4D!$D$2,B4D!I17,IF($B$14=B4D!$M$2,B4D!R17,IF($B$14=B4D!$V$2,B4D!AA17,IF($B$14=B4D!$AE$2,B4D!AJ17,IF($B$14=B4D!$AN$2,B4D!AS17,IF($B$14=B4D!$AW$2,B4D!BB17,""))))))</f>
        <v>7.5000000000000011E-2</v>
      </c>
      <c r="H35" s="14"/>
      <c r="I35" s="14" t="str">
        <f>IF($B$14=B4D!$D$2,B4D!K17,IF($B$14=B4D!$M$2,B4D!T17,IF($B$14=B4D!$V$2,B4D!AC17,IF($B$14=B4D!$AE$2,B4D!AL17,IF($B$14=B4D!$AN$2,B4D!AU17,IF($B$14=B4D!$AW$2,B4D!BD17,""))))))</f>
        <v>Without consensus</v>
      </c>
    </row>
    <row r="36" spans="1:9" x14ac:dyDescent="0.35">
      <c r="B36" s="16" t="s">
        <v>298</v>
      </c>
      <c r="C36" s="6">
        <f>IF($B$14=B4D!$D$2,B4D!E18,IF($B$14=B4D!$M$2,B4D!N18,IF($B$14=B4D!$V$2,B4D!W18,IF($B$14=B4D!$AE$2,B4D!AF18,IF($B$14=B4D!$AN$2,B4D!AO18,IF($B$14=B4D!$AW$2,B4D!AX18,""))))))</f>
        <v>0.32833333333333331</v>
      </c>
      <c r="D36" s="6">
        <f>IF($B$14=B4D!$D$2,B4D!F18,IF($B$14=B4D!$M$2,B4D!O18,IF($B$14=B4D!$V$2,B4D!X18,IF($B$14=B4D!$AE$2,B4D!AG18,IF($B$14=B4D!$AN$2,B4D!AP18,IF($B$14=B4D!$AW$2,B4D!AY18,""))))))</f>
        <v>0.34499999999999997</v>
      </c>
      <c r="E36" s="6">
        <f>IF($B$14=B4D!$D$2,B4D!G18,IF($B$14=B4D!$M$2,B4D!P18,IF($B$14=B4D!$V$2,B4D!Y18,IF($B$14=B4D!$AE$2,B4D!AH18,IF($B$14=B4D!$AN$2,B4D!AQ18,IF($B$14=B4D!$AW$2,B4D!AZ18,""))))))</f>
        <v>0.19833333333333331</v>
      </c>
      <c r="F36" s="6">
        <f>IF($B$14=B4D!$D$2,B4D!H18,IF($B$14=B4D!$M$2,B4D!Q18,IF($B$14=B4D!$V$2,B4D!Z18,IF($B$14=B4D!$AE$2,B4D!AI18,IF($B$14=B4D!$AN$2,B4D!AR18,IF($B$14=B4D!$AW$2,B4D!BA18,""))))))</f>
        <v>0.12833333333333333</v>
      </c>
      <c r="G36" s="6">
        <f>IF($B$14=B4D!$D$2,B4D!I18,IF($B$14=B4D!$M$2,B4D!R18,IF($B$14=B4D!$V$2,B4D!AA18,IF($B$14=B4D!$AE$2,B4D!AJ18,IF($B$14=B4D!$AN$2,B4D!AS18,IF($B$14=B4D!$AW$2,B4D!BB18,""))))))</f>
        <v>0</v>
      </c>
      <c r="H36" s="14"/>
      <c r="I36" s="14" t="str">
        <f>IF($B$14=B4D!$D$2,B4D!K18,IF($B$14=B4D!$M$2,B4D!T18,IF($B$14=B4D!$V$2,B4D!AC18,IF($B$14=B4D!$AE$2,B4D!AL18,IF($B$14=B4D!$AN$2,B4D!AU18,IF($B$14=B4D!$AW$2,B4D!BD18,""))))))</f>
        <v>Without consensus</v>
      </c>
    </row>
    <row r="37" spans="1:9" x14ac:dyDescent="0.35">
      <c r="A37" s="22" t="s">
        <v>3</v>
      </c>
      <c r="B37" s="16" t="s">
        <v>299</v>
      </c>
      <c r="C37" s="6">
        <f>IF($B$14=B4D!$D$2,B4D!E19,IF($B$14=B4D!$M$2,B4D!N19,IF($B$14=B4D!$V$2,B4D!W19,IF($B$14=B4D!$AE$2,B4D!AF19,IF($B$14=B4D!$AN$2,B4D!AO19,IF($B$14=B4D!$AW$2,B4D!AX19,""))))))</f>
        <v>1.0869565217391304E-2</v>
      </c>
      <c r="D37" s="6">
        <f>IF($B$14=B4D!$D$2,B4D!F19,IF($B$14=B4D!$M$2,B4D!O19,IF($B$14=B4D!$V$2,B4D!X19,IF($B$14=B4D!$AE$2,B4D!AG19,IF($B$14=B4D!$AN$2,B4D!AP19,IF($B$14=B4D!$AW$2,B4D!AY19,""))))))</f>
        <v>1.0869565217391304E-2</v>
      </c>
      <c r="E37" s="6">
        <f>IF($B$14=B4D!$D$2,B4D!G19,IF($B$14=B4D!$M$2,B4D!P19,IF($B$14=B4D!$V$2,B4D!Y19,IF($B$14=B4D!$AE$2,B4D!AH19,IF($B$14=B4D!$AN$2,B4D!AQ19,IF($B$14=B4D!$AW$2,B4D!AZ19,""))))))</f>
        <v>0.19120553359683795</v>
      </c>
      <c r="F37" s="6">
        <f>IF($B$14=B4D!$D$2,B4D!H19,IF($B$14=B4D!$M$2,B4D!Q19,IF($B$14=B4D!$V$2,B4D!Z19,IF($B$14=B4D!$AE$2,B4D!AI19,IF($B$14=B4D!$AN$2,B4D!AR19,IF($B$14=B4D!$AW$2,B4D!BA19,""))))))</f>
        <v>0.6356225296442688</v>
      </c>
      <c r="G37" s="6">
        <f>IF($B$14=B4D!$D$2,B4D!I19,IF($B$14=B4D!$M$2,B4D!R19,IF($B$14=B4D!$V$2,B4D!AA19,IF($B$14=B4D!$AE$2,B4D!AJ19,IF($B$14=B4D!$AN$2,B4D!AS19,IF($B$14=B4D!$AW$2,B4D!BB19,""))))))</f>
        <v>0.15143280632411066</v>
      </c>
      <c r="H37" s="14"/>
      <c r="I37" s="14" t="str">
        <f>IF($B$14=B4D!$D$2,B4D!K19,IF($B$14=B4D!$M$2,B4D!T19,IF($B$14=B4D!$V$2,B4D!AC19,IF($B$14=B4D!$AE$2,B4D!AL19,IF($B$14=B4D!$AN$2,B4D!AU19,IF($B$14=B4D!$AW$2,B4D!BD19,""))))))</f>
        <v>No</v>
      </c>
    </row>
    <row r="38" spans="1:9" x14ac:dyDescent="0.35">
      <c r="A38" s="22" t="s">
        <v>3</v>
      </c>
      <c r="B38" s="16" t="s">
        <v>300</v>
      </c>
      <c r="C38" s="6">
        <f>IF($B$14=B4D!$D$2,B4D!E20,IF($B$14=B4D!$M$2,B4D!N20,IF($B$14=B4D!$V$2,B4D!W20,IF($B$14=B4D!$AE$2,B4D!AF20,IF($B$14=B4D!$AN$2,B4D!AO20,IF($B$14=B4D!$AW$2,B4D!AX20,""))))))</f>
        <v>1.0869565217391304E-2</v>
      </c>
      <c r="D38" s="6">
        <f>IF($B$14=B4D!$D$2,B4D!F20,IF($B$14=B4D!$M$2,B4D!O20,IF($B$14=B4D!$V$2,B4D!X20,IF($B$14=B4D!$AE$2,B4D!AG20,IF($B$14=B4D!$AN$2,B4D!AP20,IF($B$14=B4D!$AW$2,B4D!AY20,""))))))</f>
        <v>0.13866930171277997</v>
      </c>
      <c r="E38" s="6">
        <f>IF($B$14=B4D!$D$2,B4D!G20,IF($B$14=B4D!$M$2,B4D!P20,IF($B$14=B4D!$V$2,B4D!Y20,IF($B$14=B4D!$AE$2,B4D!AH20,IF($B$14=B4D!$AN$2,B4D!AQ20,IF($B$14=B4D!$AW$2,B4D!AZ20,""))))))</f>
        <v>0.23666007905138339</v>
      </c>
      <c r="F38" s="6">
        <f>IF($B$14=B4D!$D$2,B4D!H20,IF($B$14=B4D!$M$2,B4D!Q20,IF($B$14=B4D!$V$2,B4D!Z20,IF($B$14=B4D!$AE$2,B4D!AI20,IF($B$14=B4D!$AN$2,B4D!AR20,IF($B$14=B4D!$AW$2,B4D!BA20,""))))))</f>
        <v>0.54043148880105396</v>
      </c>
      <c r="G38" s="6">
        <f>IF($B$14=B4D!$D$2,B4D!I20,IF($B$14=B4D!$M$2,B4D!R20,IF($B$14=B4D!$V$2,B4D!AA20,IF($B$14=B4D!$AE$2,B4D!AJ20,IF($B$14=B4D!$AN$2,B4D!AS20,IF($B$14=B4D!$AW$2,B4D!BB20,""))))))</f>
        <v>7.3369565217391297E-2</v>
      </c>
      <c r="H38" s="14"/>
      <c r="I38" s="14" t="str">
        <f>IF($B$14=B4D!$D$2,B4D!K20,IF($B$14=B4D!$M$2,B4D!T20,IF($B$14=B4D!$V$2,B4D!AC20,IF($B$14=B4D!$AE$2,B4D!AL20,IF($B$14=B4D!$AN$2,B4D!AU20,IF($B$14=B4D!$AW$2,B4D!BD20,""))))))</f>
        <v>Without consensus</v>
      </c>
    </row>
    <row r="39" spans="1:9" x14ac:dyDescent="0.35">
      <c r="A39" s="22" t="s">
        <v>3</v>
      </c>
      <c r="B39" s="16" t="s">
        <v>301</v>
      </c>
      <c r="C39" s="6">
        <f>IF($B$14=B4D!$D$2,B4D!E21,IF($B$14=B4D!$M$2,B4D!N21,IF($B$14=B4D!$V$2,B4D!W21,IF($B$14=B4D!$AE$2,B4D!AF21,IF($B$14=B4D!$AN$2,B4D!AO21,IF($B$14=B4D!$AW$2,B4D!AX21,""))))))</f>
        <v>0.3783333333333333</v>
      </c>
      <c r="D39" s="6">
        <f>IF($B$14=B4D!$D$2,B4D!F21,IF($B$14=B4D!$M$2,B4D!O21,IF($B$14=B4D!$V$2,B4D!X21,IF($B$14=B4D!$AE$2,B4D!AG21,IF($B$14=B4D!$AN$2,B4D!AP21,IF($B$14=B4D!$AW$2,B4D!AY21,""))))))</f>
        <v>0.28000000000000003</v>
      </c>
      <c r="E39" s="6">
        <f>IF($B$14=B4D!$D$2,B4D!G21,IF($B$14=B4D!$M$2,B4D!P21,IF($B$14=B4D!$V$2,B4D!Y21,IF($B$14=B4D!$AE$2,B4D!AH21,IF($B$14=B4D!$AN$2,B4D!AQ21,IF($B$14=B4D!$AW$2,B4D!AZ21,""))))))</f>
        <v>0.08</v>
      </c>
      <c r="F39" s="6">
        <f>IF($B$14=B4D!$D$2,B4D!H21,IF($B$14=B4D!$M$2,B4D!Q21,IF($B$14=B4D!$V$2,B4D!Z21,IF($B$14=B4D!$AE$2,B4D!AI21,IF($B$14=B4D!$AN$2,B4D!AR21,IF($B$14=B4D!$AW$2,B4D!BA21,""))))))</f>
        <v>0.16666666666666666</v>
      </c>
      <c r="G39" s="6">
        <f>IF($B$14=B4D!$D$2,B4D!I21,IF($B$14=B4D!$M$2,B4D!R21,IF($B$14=B4D!$V$2,B4D!AA21,IF($B$14=B4D!$AE$2,B4D!AJ21,IF($B$14=B4D!$AN$2,B4D!AS21,IF($B$14=B4D!$AW$2,B4D!BB21,""))))))</f>
        <v>9.5000000000000001E-2</v>
      </c>
      <c r="H39" s="14"/>
      <c r="I39" s="14" t="str">
        <f>IF($B$14=B4D!$D$2,B4D!K21,IF($B$14=B4D!$M$2,B4D!T21,IF($B$14=B4D!$V$2,B4D!AC21,IF($B$14=B4D!$AE$2,B4D!AL21,IF($B$14=B4D!$AN$2,B4D!AU21,IF($B$14=B4D!$AW$2,B4D!BD21,""))))))</f>
        <v>Without consensus</v>
      </c>
    </row>
    <row r="40" spans="1:9" x14ac:dyDescent="0.35">
      <c r="A40" s="22" t="s">
        <v>3</v>
      </c>
      <c r="B40" s="16" t="s">
        <v>302</v>
      </c>
      <c r="C40" s="6">
        <f>IF($B$14=B4D!$D$2,B4D!E22,IF($B$14=B4D!$M$2,B4D!N22,IF($B$14=B4D!$V$2,B4D!W22,IF($B$14=B4D!$AE$2,B4D!AF22,IF($B$14=B4D!$AN$2,B4D!AO22,IF($B$14=B4D!$AW$2,B4D!AX22,""))))))</f>
        <v>2.1739130434782608E-2</v>
      </c>
      <c r="D40" s="6">
        <f>IF($B$14=B4D!$D$2,B4D!F22,IF($B$14=B4D!$M$2,B4D!O22,IF($B$14=B4D!$V$2,B4D!X22,IF($B$14=B4D!$AE$2,B4D!AG22,IF($B$14=B4D!$AN$2,B4D!AP22,IF($B$14=B4D!$AW$2,B4D!AY22,""))))))</f>
        <v>0.16230237154150196</v>
      </c>
      <c r="E40" s="6">
        <f>IF($B$14=B4D!$D$2,B4D!G22,IF($B$14=B4D!$M$2,B4D!P22,IF($B$14=B4D!$V$2,B4D!Y22,IF($B$14=B4D!$AE$2,B4D!AH22,IF($B$14=B4D!$AN$2,B4D!AQ22,IF($B$14=B4D!$AW$2,B4D!AZ22,""))))))</f>
        <v>0.45907444005270087</v>
      </c>
      <c r="F40" s="6">
        <f>IF($B$14=B4D!$D$2,B4D!H22,IF($B$14=B4D!$M$2,B4D!Q22,IF($B$14=B4D!$V$2,B4D!Z22,IF($B$14=B4D!$AE$2,B4D!AI22,IF($B$14=B4D!$AN$2,B4D!AR22,IF($B$14=B4D!$AW$2,B4D!BA22,""))))))</f>
        <v>0.28351449275362317</v>
      </c>
      <c r="G40" s="6">
        <f>IF($B$14=B4D!$D$2,B4D!I22,IF($B$14=B4D!$M$2,B4D!R22,IF($B$14=B4D!$V$2,B4D!AA22,IF($B$14=B4D!$AE$2,B4D!AJ22,IF($B$14=B4D!$AN$2,B4D!AS22,IF($B$14=B4D!$AW$2,B4D!BB22,""))))))</f>
        <v>7.3369565217391297E-2</v>
      </c>
      <c r="H40" s="14"/>
      <c r="I40" s="14" t="str">
        <f>IF($B$14=B4D!$D$2,B4D!K22,IF($B$14=B4D!$M$2,B4D!T22,IF($B$14=B4D!$V$2,B4D!AC22,IF($B$14=B4D!$AE$2,B4D!AL22,IF($B$14=B4D!$AN$2,B4D!AU22,IF($B$14=B4D!$AW$2,B4D!BD22,""))))))</f>
        <v>Without consensus</v>
      </c>
    </row>
    <row r="41" spans="1:9" x14ac:dyDescent="0.35">
      <c r="A41" s="22" t="s">
        <v>3</v>
      </c>
      <c r="B41" s="16" t="s">
        <v>303</v>
      </c>
      <c r="C41" s="6">
        <f>IF($B$14=B4D!$D$2,B4D!E23,IF($B$14=B4D!$M$2,B4D!N23,IF($B$14=B4D!$V$2,B4D!W23,IF($B$14=B4D!$AE$2,B4D!AF23,IF($B$14=B4D!$AN$2,B4D!AO23,IF($B$14=B4D!$AW$2,B4D!AX23,""))))))</f>
        <v>0.20606060606060608</v>
      </c>
      <c r="D41" s="6">
        <f>IF($B$14=B4D!$D$2,B4D!F23,IF($B$14=B4D!$M$2,B4D!O23,IF($B$14=B4D!$V$2,B4D!X23,IF($B$14=B4D!$AE$2,B4D!AG23,IF($B$14=B4D!$AN$2,B4D!AP23,IF($B$14=B4D!$AW$2,B4D!AY23,""))))))</f>
        <v>0.52329545454545456</v>
      </c>
      <c r="E41" s="6">
        <f>IF($B$14=B4D!$D$2,B4D!G23,IF($B$14=B4D!$M$2,B4D!P23,IF($B$14=B4D!$V$2,B4D!Y23,IF($B$14=B4D!$AE$2,B4D!AH23,IF($B$14=B4D!$AN$2,B4D!AQ23,IF($B$14=B4D!$AW$2,B4D!AZ23,""))))))</f>
        <v>0.26022727272727275</v>
      </c>
      <c r="F41" s="6">
        <f>IF($B$14=B4D!$D$2,B4D!H23,IF($B$14=B4D!$M$2,B4D!Q23,IF($B$14=B4D!$V$2,B4D!Z23,IF($B$14=B4D!$AE$2,B4D!AI23,IF($B$14=B4D!$AN$2,B4D!AR23,IF($B$14=B4D!$AW$2,B4D!BA23,""))))))</f>
        <v>1.0416666666666666E-2</v>
      </c>
      <c r="G41" s="6">
        <f>IF($B$14=B4D!$D$2,B4D!I23,IF($B$14=B4D!$M$2,B4D!R23,IF($B$14=B4D!$V$2,B4D!AA23,IF($B$14=B4D!$AE$2,B4D!AJ23,IF($B$14=B4D!$AN$2,B4D!AS23,IF($B$14=B4D!$AW$2,B4D!BB23,""))))))</f>
        <v>0.01</v>
      </c>
      <c r="H41" s="14"/>
      <c r="I41" s="14" t="str">
        <f>IF($B$14=B4D!$D$2,B4D!K23,IF($B$14=B4D!$M$2,B4D!T23,IF($B$14=B4D!$V$2,B4D!AC23,IF($B$14=B4D!$AE$2,B4D!AL23,IF($B$14=B4D!$AN$2,B4D!AU23,IF($B$14=B4D!$AW$2,B4D!BD23,""))))))</f>
        <v>Yes</v>
      </c>
    </row>
    <row r="42" spans="1:9" x14ac:dyDescent="0.35">
      <c r="A42" s="22" t="s">
        <v>4</v>
      </c>
      <c r="B42" s="16" t="s">
        <v>304</v>
      </c>
      <c r="C42" s="6">
        <f>IF($B$14=B4D!$D$2,B4D!E24,IF($B$14=B4D!$M$2,B4D!N24,IF($B$14=B4D!$V$2,B4D!W24,IF($B$14=B4D!$AE$2,B4D!AF24,IF($B$14=B4D!$AN$2,B4D!AO24,IF($B$14=B4D!$AW$2,B4D!AX24,""))))))</f>
        <v>0.13125000000000001</v>
      </c>
      <c r="D42" s="6">
        <f>IF($B$14=B4D!$D$2,B4D!F24,IF($B$14=B4D!$M$2,B4D!O24,IF($B$14=B4D!$V$2,B4D!X24,IF($B$14=B4D!$AE$2,B4D!AG24,IF($B$14=B4D!$AN$2,B4D!AP24,IF($B$14=B4D!$AW$2,B4D!AY24,""))))))</f>
        <v>8.5227272727272735E-2</v>
      </c>
      <c r="E42" s="6">
        <f>IF($B$14=B4D!$D$2,B4D!G24,IF($B$14=B4D!$M$2,B4D!P24,IF($B$14=B4D!$V$2,B4D!Y24,IF($B$14=B4D!$AE$2,B4D!AH24,IF($B$14=B4D!$AN$2,B4D!AQ24,IF($B$14=B4D!$AW$2,B4D!AZ24,""))))))</f>
        <v>0.42329545454545459</v>
      </c>
      <c r="F42" s="6">
        <f>IF($B$14=B4D!$D$2,B4D!H24,IF($B$14=B4D!$M$2,B4D!Q24,IF($B$14=B4D!$V$2,B4D!Z24,IF($B$14=B4D!$AE$2,B4D!AI24,IF($B$14=B4D!$AN$2,B4D!AR24,IF($B$14=B4D!$AW$2,B4D!BA24,""))))))</f>
        <v>0.21856060606060607</v>
      </c>
      <c r="G42" s="6">
        <f>IF($B$14=B4D!$D$2,B4D!I24,IF($B$14=B4D!$M$2,B4D!R24,IF($B$14=B4D!$V$2,B4D!AA24,IF($B$14=B4D!$AE$2,B4D!AJ24,IF($B$14=B4D!$AN$2,B4D!AS24,IF($B$14=B4D!$AW$2,B4D!BB24,""))))))</f>
        <v>0.14166666666666666</v>
      </c>
      <c r="H42" s="14"/>
      <c r="I42" s="14" t="str">
        <f>IF($B$14=B4D!$D$2,B4D!K24,IF($B$14=B4D!$M$2,B4D!T24,IF($B$14=B4D!$V$2,B4D!AC24,IF($B$14=B4D!$AE$2,B4D!AL24,IF($B$14=B4D!$AN$2,B4D!AU24,IF($B$14=B4D!$AW$2,B4D!BD24,""))))))</f>
        <v>Without consensus</v>
      </c>
    </row>
    <row r="43" spans="1:9" x14ac:dyDescent="0.35">
      <c r="A43" s="22" t="s">
        <v>3</v>
      </c>
      <c r="B43" s="16" t="s">
        <v>305</v>
      </c>
      <c r="C43" s="6">
        <f>IF($B$14=B4D!$D$2,B4D!E25,IF($B$14=B4D!$M$2,B4D!N25,IF($B$14=B4D!$V$2,B4D!W25,IF($B$14=B4D!$AE$2,B4D!AF25,IF($B$14=B4D!$AN$2,B4D!AO25,IF($B$14=B4D!$AW$2,B4D!AX25,""))))))</f>
        <v>0.36401515151515146</v>
      </c>
      <c r="D43" s="6">
        <f>IF($B$14=B4D!$D$2,B4D!F25,IF($B$14=B4D!$M$2,B4D!O25,IF($B$14=B4D!$V$2,B4D!X25,IF($B$14=B4D!$AE$2,B4D!AG25,IF($B$14=B4D!$AN$2,B4D!AP25,IF($B$14=B4D!$AW$2,B4D!AY25,""))))))</f>
        <v>0.51098484848484849</v>
      </c>
      <c r="E43" s="6">
        <f>IF($B$14=B4D!$D$2,B4D!G25,IF($B$14=B4D!$M$2,B4D!P25,IF($B$14=B4D!$V$2,B4D!Y25,IF($B$14=B4D!$AE$2,B4D!AH25,IF($B$14=B4D!$AN$2,B4D!AQ25,IF($B$14=B4D!$AW$2,B4D!AZ25,""))))))</f>
        <v>4.1666666666666664E-2</v>
      </c>
      <c r="F43" s="6">
        <f>IF($B$14=B4D!$D$2,B4D!H25,IF($B$14=B4D!$M$2,B4D!Q25,IF($B$14=B4D!$V$2,B4D!Z25,IF($B$14=B4D!$AE$2,B4D!AI25,IF($B$14=B4D!$AN$2,B4D!AR25,IF($B$14=B4D!$AW$2,B4D!BA25,""))))))</f>
        <v>8.3333333333333329E-2</v>
      </c>
      <c r="G43" s="6">
        <f>IF($B$14=B4D!$D$2,B4D!I25,IF($B$14=B4D!$M$2,B4D!R25,IF($B$14=B4D!$V$2,B4D!AA25,IF($B$14=B4D!$AE$2,B4D!AJ25,IF($B$14=B4D!$AN$2,B4D!AS25,IF($B$14=B4D!$AW$2,B4D!BB25,""))))))</f>
        <v>0</v>
      </c>
      <c r="H43" s="14"/>
      <c r="I43" s="14" t="str">
        <f>IF($B$14=B4D!$D$2,B4D!K25,IF($B$14=B4D!$M$2,B4D!T25,IF($B$14=B4D!$V$2,B4D!AC25,IF($B$14=B4D!$AE$2,B4D!AL25,IF($B$14=B4D!$AN$2,B4D!AU25,IF($B$14=B4D!$AW$2,B4D!BD25,""))))))</f>
        <v>Yes</v>
      </c>
    </row>
    <row r="44" spans="1:9" x14ac:dyDescent="0.35">
      <c r="A44" s="22" t="s">
        <v>3</v>
      </c>
      <c r="B44" s="16" t="s">
        <v>306</v>
      </c>
      <c r="C44" s="6">
        <f>IF($B$14=B4D!$D$2,B4D!E26,IF($B$14=B4D!$M$2,B4D!N26,IF($B$14=B4D!$V$2,B4D!W26,IF($B$14=B4D!$AE$2,B4D!AF26,IF($B$14=B4D!$AN$2,B4D!AO26,IF($B$14=B4D!$AW$2,B4D!AX26,""))))))</f>
        <v>0.31401515151515152</v>
      </c>
      <c r="D44" s="6">
        <f>IF($B$14=B4D!$D$2,B4D!F26,IF($B$14=B4D!$M$2,B4D!O26,IF($B$14=B4D!$V$2,B4D!X26,IF($B$14=B4D!$AE$2,B4D!AG26,IF($B$14=B4D!$AN$2,B4D!AP26,IF($B$14=B4D!$AW$2,B4D!AY26,""))))))</f>
        <v>0.37765151515151518</v>
      </c>
      <c r="E44" s="6">
        <f>IF($B$14=B4D!$D$2,B4D!G26,IF($B$14=B4D!$M$2,B4D!P26,IF($B$14=B4D!$V$2,B4D!Y26,IF($B$14=B4D!$AE$2,B4D!AH26,IF($B$14=B4D!$AN$2,B4D!AQ26,IF($B$14=B4D!$AW$2,B4D!AZ26,""))))))</f>
        <v>0.13125000000000001</v>
      </c>
      <c r="F44" s="6">
        <f>IF($B$14=B4D!$D$2,B4D!H26,IF($B$14=B4D!$M$2,B4D!Q26,IF($B$14=B4D!$V$2,B4D!Z26,IF($B$14=B4D!$AE$2,B4D!AI26,IF($B$14=B4D!$AN$2,B4D!AR26,IF($B$14=B4D!$AW$2,B4D!BA26,""))))))</f>
        <v>0.17708333333333331</v>
      </c>
      <c r="G44" s="6">
        <f>IF($B$14=B4D!$D$2,B4D!I26,IF($B$14=B4D!$M$2,B4D!R26,IF($B$14=B4D!$V$2,B4D!AA26,IF($B$14=B4D!$AE$2,B4D!AJ26,IF($B$14=B4D!$AN$2,B4D!AS26,IF($B$14=B4D!$AW$2,B4D!BB26,""))))))</f>
        <v>0</v>
      </c>
      <c r="H44" s="14"/>
      <c r="I44" s="14" t="str">
        <f>IF($B$14=B4D!$D$2,B4D!K26,IF($B$14=B4D!$M$2,B4D!T26,IF($B$14=B4D!$V$2,B4D!AC26,IF($B$14=B4D!$AE$2,B4D!AL26,IF($B$14=B4D!$AN$2,B4D!AU26,IF($B$14=B4D!$AW$2,B4D!BD26,""))))))</f>
        <v>Without consensus</v>
      </c>
    </row>
    <row r="45" spans="1:9" x14ac:dyDescent="0.35">
      <c r="A45" s="22" t="s">
        <v>5</v>
      </c>
      <c r="B45" s="16" t="s">
        <v>307</v>
      </c>
      <c r="C45" s="6">
        <f>IF($B$14=B4D!$D$2,B4D!E27,IF($B$14=B4D!$M$2,B4D!N27,IF($B$14=B4D!$V$2,B4D!W27,IF($B$14=B4D!$AE$2,B4D!AF27,IF($B$14=B4D!$AN$2,B4D!AO27,IF($B$14=B4D!$AW$2,B4D!AX27,""))))))</f>
        <v>3.3143939393939392E-2</v>
      </c>
      <c r="D45" s="6">
        <f>IF($B$14=B4D!$D$2,B4D!F27,IF($B$14=B4D!$M$2,B4D!O27,IF($B$14=B4D!$V$2,B4D!X27,IF($B$14=B4D!$AE$2,B4D!AG27,IF($B$14=B4D!$AN$2,B4D!AP27,IF($B$14=B4D!$AW$2,B4D!AY27,""))))))</f>
        <v>0.23068181818181818</v>
      </c>
      <c r="E45" s="6">
        <f>IF($B$14=B4D!$D$2,B4D!G27,IF($B$14=B4D!$M$2,B4D!P27,IF($B$14=B4D!$V$2,B4D!Y27,IF($B$14=B4D!$AE$2,B4D!AH27,IF($B$14=B4D!$AN$2,B4D!AQ27,IF($B$14=B4D!$AW$2,B4D!AZ27,""))))))</f>
        <v>0.35965909090909087</v>
      </c>
      <c r="F45" s="6">
        <f>IF($B$14=B4D!$D$2,B4D!H27,IF($B$14=B4D!$M$2,B4D!Q27,IF($B$14=B4D!$V$2,B4D!Z27,IF($B$14=B4D!$AE$2,B4D!AI27,IF($B$14=B4D!$AN$2,B4D!AR27,IF($B$14=B4D!$AW$2,B4D!BA27,""))))))</f>
        <v>0.18068181818181817</v>
      </c>
      <c r="G45" s="6">
        <f>IF($B$14=B4D!$D$2,B4D!I27,IF($B$14=B4D!$M$2,B4D!R27,IF($B$14=B4D!$V$2,B4D!AA27,IF($B$14=B4D!$AE$2,B4D!AJ27,IF($B$14=B4D!$AN$2,B4D!AS27,IF($B$14=B4D!$AW$2,B4D!BB27,""))))))</f>
        <v>0.19583333333333333</v>
      </c>
      <c r="H45" s="14"/>
      <c r="I45" s="14" t="str">
        <f>IF($B$14=B4D!$D$2,B4D!K27,IF($B$14=B4D!$M$2,B4D!T27,IF($B$14=B4D!$V$2,B4D!AC27,IF($B$14=B4D!$AE$2,B4D!AL27,IF($B$14=B4D!$AN$2,B4D!AU27,IF($B$14=B4D!$AW$2,B4D!BD27,""))))))</f>
        <v>Without consensus</v>
      </c>
    </row>
    <row r="46" spans="1:9" x14ac:dyDescent="0.4">
      <c r="B46" s="14"/>
      <c r="C46" s="14"/>
      <c r="D46" s="14"/>
      <c r="E46" s="14"/>
      <c r="F46" s="14"/>
      <c r="G46" s="14"/>
      <c r="H46" s="14"/>
      <c r="I46" s="14"/>
    </row>
    <row r="47" spans="1:9" x14ac:dyDescent="0.35">
      <c r="B47" s="16" t="s">
        <v>308</v>
      </c>
      <c r="C47" s="6">
        <f>IF($B$14=B4D!$D$2,B4D!E28,IF($B$14=B4D!$M$2,B4D!N28,IF($B$14=B4D!$V$2,B4D!W28,IF($B$14=B4D!$AE$2,B4D!AF28,IF($B$14=B4D!$AN$2,B4D!AO28,IF($B$14=B4D!$AW$2,B4D!AX28,""))))))</f>
        <v>0.31344696969696967</v>
      </c>
      <c r="D47" s="6">
        <f>IF($B$14=B4D!$D$2,B4D!F28,IF($B$14=B4D!$M$2,B4D!O28,IF($B$14=B4D!$V$2,B4D!X28,IF($B$14=B4D!$AE$2,B4D!AG28,IF($B$14=B4D!$AN$2,B4D!AP28,IF($B$14=B4D!$AW$2,B4D!AY28,""))))))</f>
        <v>0.38030303030303031</v>
      </c>
      <c r="E47" s="6">
        <f>IF($B$14=B4D!$D$2,B4D!G28,IF($B$14=B4D!$M$2,B4D!P28,IF($B$14=B4D!$V$2,B4D!Y28,IF($B$14=B4D!$AE$2,B4D!AH28,IF($B$14=B4D!$AN$2,B4D!AQ28,IF($B$14=B4D!$AW$2,B4D!AZ28,""))))))</f>
        <v>0.24583333333333335</v>
      </c>
      <c r="F47" s="6">
        <f>IF($B$14=B4D!$D$2,B4D!H28,IF($B$14=B4D!$M$2,B4D!Q28,IF($B$14=B4D!$V$2,B4D!Z28,IF($B$14=B4D!$AE$2,B4D!AI28,IF($B$14=B4D!$AN$2,B4D!AR28,IF($B$14=B4D!$AW$2,B4D!BA28,""))))))</f>
        <v>6.0416666666666667E-2</v>
      </c>
      <c r="G47" s="6">
        <f>IF($B$14=B4D!$D$2,B4D!I28,IF($B$14=B4D!$M$2,B4D!R28,IF($B$14=B4D!$V$2,B4D!AA28,IF($B$14=B4D!$AE$2,B4D!AJ28,IF($B$14=B4D!$AN$2,B4D!AS28,IF($B$14=B4D!$AW$2,B4D!BB28,""))))))</f>
        <v>7.5000000000000011E-2</v>
      </c>
      <c r="H47" s="14"/>
      <c r="I47" s="14" t="str">
        <f>IF($B$14=B4D!$D$2,B4D!K28,IF($B$14=B4D!$M$2,B4D!T28,IF($B$14=B4D!$V$2,B4D!AC28,IF($B$14=B4D!$AE$2,B4D!AL28,IF($B$14=B4D!$AN$2,B4D!AU28,IF($B$14=B4D!$AW$2,B4D!BD28,""))))))</f>
        <v>Without consensus</v>
      </c>
    </row>
    <row r="48" spans="1:9" x14ac:dyDescent="0.4">
      <c r="B48" s="14"/>
      <c r="C48" s="14"/>
      <c r="D48" s="14"/>
      <c r="E48" s="14"/>
      <c r="F48" s="14"/>
      <c r="G48" s="14"/>
      <c r="H48" s="14"/>
      <c r="I48" s="14"/>
    </row>
    <row r="49" spans="1:9" x14ac:dyDescent="0.35">
      <c r="B49" s="16" t="s">
        <v>309</v>
      </c>
      <c r="C49" s="6">
        <f>IF($B$14=B4D!$D$2,B4D!E29,IF($B$14=B4D!$M$2,B4D!N29,IF($B$14=B4D!$V$2,B4D!W29,IF($B$14=B4D!$AE$2,B4D!AF29,IF($B$14=B4D!$AN$2,B4D!AO29,IF($B$14=B4D!$AW$2,B4D!AX29,""))))))</f>
        <v>0.35833333333333334</v>
      </c>
      <c r="D49" s="6">
        <f>IF($B$14=B4D!$D$2,B4D!F29,IF($B$14=B4D!$M$2,B4D!O29,IF($B$14=B4D!$V$2,B4D!X29,IF($B$14=B4D!$AE$2,B4D!AG29,IF($B$14=B4D!$AN$2,B4D!AP29,IF($B$14=B4D!$AW$2,B4D!AY29,""))))))</f>
        <v>0.47666666666666668</v>
      </c>
      <c r="E49" s="6">
        <f>IF($B$14=B4D!$D$2,B4D!G29,IF($B$14=B4D!$M$2,B4D!P29,IF($B$14=B4D!$V$2,B4D!Y29,IF($B$14=B4D!$AE$2,B4D!AH29,IF($B$14=B4D!$AN$2,B4D!AQ29,IF($B$14=B4D!$AW$2,B4D!AZ29,""))))))</f>
        <v>0.14500000000000002</v>
      </c>
      <c r="F49" s="6">
        <f>IF($B$14=B4D!$D$2,B4D!H29,IF($B$14=B4D!$M$2,B4D!Q29,IF($B$14=B4D!$V$2,B4D!Z29,IF($B$14=B4D!$AE$2,B4D!AI29,IF($B$14=B4D!$AN$2,B4D!AR29,IF($B$14=B4D!$AW$2,B4D!BA29,""))))))</f>
        <v>0</v>
      </c>
      <c r="G49" s="6">
        <f>IF($B$14=B4D!$D$2,B4D!I29,IF($B$14=B4D!$M$2,B4D!R29,IF($B$14=B4D!$V$2,B4D!AA29,IF($B$14=B4D!$AE$2,B4D!AJ29,IF($B$14=B4D!$AN$2,B4D!AS29,IF($B$14=B4D!$AW$2,B4D!BB29,""))))))</f>
        <v>0.02</v>
      </c>
      <c r="H49" s="14"/>
      <c r="I49" s="14" t="str">
        <f>IF($B$14=B4D!$D$2,B4D!K29,IF($B$14=B4D!$M$2,B4D!T29,IF($B$14=B4D!$V$2,B4D!AC29,IF($B$14=B4D!$AE$2,B4D!AL29,IF($B$14=B4D!$AN$2,B4D!AU29,IF($B$14=B4D!$AW$2,B4D!BD29,""))))))</f>
        <v>Yes</v>
      </c>
    </row>
    <row r="50" spans="1:9" x14ac:dyDescent="0.35">
      <c r="A50" s="22" t="s">
        <v>6</v>
      </c>
      <c r="B50" s="16" t="s">
        <v>310</v>
      </c>
      <c r="C50" s="6">
        <f>IF($B$14=B4D!$D$2,B4D!E30,IF($B$14=B4D!$M$2,B4D!N30,IF($B$14=B4D!$V$2,B4D!W30,IF($B$14=B4D!$AE$2,B4D!AF30,IF($B$14=B4D!$AN$2,B4D!AO30,IF($B$14=B4D!$AW$2,B4D!AX30,""))))))</f>
        <v>0.02</v>
      </c>
      <c r="D50" s="6">
        <f>IF($B$14=B4D!$D$2,B4D!F30,IF($B$14=B4D!$M$2,B4D!O30,IF($B$14=B4D!$V$2,B4D!X30,IF($B$14=B4D!$AE$2,B4D!AG30,IF($B$14=B4D!$AN$2,B4D!AP30,IF($B$14=B4D!$AW$2,B4D!AY30,""))))))</f>
        <v>0.17481060606060608</v>
      </c>
      <c r="E50" s="6">
        <f>IF($B$14=B4D!$D$2,B4D!G30,IF($B$14=B4D!$M$2,B4D!P30,IF($B$14=B4D!$V$2,B4D!Y30,IF($B$14=B4D!$AE$2,B4D!AH30,IF($B$14=B4D!$AN$2,B4D!AQ30,IF($B$14=B4D!$AW$2,B4D!AZ30,""))))))</f>
        <v>0.2433712121212121</v>
      </c>
      <c r="F50" s="6">
        <f>IF($B$14=B4D!$D$2,B4D!H30,IF($B$14=B4D!$M$2,B4D!Q30,IF($B$14=B4D!$V$2,B4D!Z30,IF($B$14=B4D!$AE$2,B4D!AI30,IF($B$14=B4D!$AN$2,B4D!AR30,IF($B$14=B4D!$AW$2,B4D!BA30,""))))))</f>
        <v>0.37386363636363634</v>
      </c>
      <c r="G50" s="6">
        <f>IF($B$14=B4D!$D$2,B4D!I30,IF($B$14=B4D!$M$2,B4D!R30,IF($B$14=B4D!$V$2,B4D!AA30,IF($B$14=B4D!$AE$2,B4D!AJ30,IF($B$14=B4D!$AN$2,B4D!AS30,IF($B$14=B4D!$AW$2,B4D!BB30,""))))))</f>
        <v>0.20795454545454545</v>
      </c>
      <c r="H50" s="14"/>
      <c r="I50" s="14" t="str">
        <f>IF($B$14=B4D!$D$2,B4D!K30,IF($B$14=B4D!$M$2,B4D!T30,IF($B$14=B4D!$V$2,B4D!AC30,IF($B$14=B4D!$AE$2,B4D!AL30,IF($B$14=B4D!$AN$2,B4D!AU30,IF($B$14=B4D!$AW$2,B4D!BD30,""))))))</f>
        <v>Without consensus</v>
      </c>
    </row>
    <row r="51" spans="1:9" x14ac:dyDescent="0.35">
      <c r="A51" s="22" t="s">
        <v>6</v>
      </c>
      <c r="B51" s="16" t="s">
        <v>311</v>
      </c>
      <c r="C51" s="6">
        <f>IF($B$14=B4D!$D$2,B4D!E31,IF($B$14=B4D!$M$2,B4D!N31,IF($B$14=B4D!$V$2,B4D!W31,IF($B$14=B4D!$AE$2,B4D!AF31,IF($B$14=B4D!$AN$2,B4D!AO31,IF($B$14=B4D!$AW$2,B4D!AX31,""))))))</f>
        <v>1.0416666666666666E-2</v>
      </c>
      <c r="D51" s="6">
        <f>IF($B$14=B4D!$D$2,B4D!F31,IF($B$14=B4D!$M$2,B4D!O31,IF($B$14=B4D!$V$2,B4D!X31,IF($B$14=B4D!$AE$2,B4D!AG31,IF($B$14=B4D!$AN$2,B4D!AP31,IF($B$14=B4D!$AW$2,B4D!AY31,""))))))</f>
        <v>0.28087121212121213</v>
      </c>
      <c r="E51" s="6">
        <f>IF($B$14=B4D!$D$2,B4D!G31,IF($B$14=B4D!$M$2,B4D!P31,IF($B$14=B4D!$V$2,B4D!Y31,IF($B$14=B4D!$AE$2,B4D!AH31,IF($B$14=B4D!$AN$2,B4D!AQ31,IF($B$14=B4D!$AW$2,B4D!AZ31,""))))))</f>
        <v>0.1808712121212121</v>
      </c>
      <c r="F51" s="6">
        <f>IF($B$14=B4D!$D$2,B4D!H31,IF($B$14=B4D!$M$2,B4D!Q31,IF($B$14=B4D!$V$2,B4D!Z31,IF($B$14=B4D!$AE$2,B4D!AI31,IF($B$14=B4D!$AN$2,B4D!AR31,IF($B$14=B4D!$AW$2,B4D!BA31,""))))))</f>
        <v>0.37386363636363634</v>
      </c>
      <c r="G51" s="6">
        <f>IF($B$14=B4D!$D$2,B4D!I31,IF($B$14=B4D!$M$2,B4D!R31,IF($B$14=B4D!$V$2,B4D!AA31,IF($B$14=B4D!$AE$2,B4D!AJ31,IF($B$14=B4D!$AN$2,B4D!AS31,IF($B$14=B4D!$AW$2,B4D!BB31,""))))))</f>
        <v>0.15397727272727274</v>
      </c>
      <c r="H51" s="14"/>
      <c r="I51" s="14" t="str">
        <f>IF($B$14=B4D!$D$2,B4D!K31,IF($B$14=B4D!$M$2,B4D!T31,IF($B$14=B4D!$V$2,B4D!AC31,IF($B$14=B4D!$AE$2,B4D!AL31,IF($B$14=B4D!$AN$2,B4D!AU31,IF($B$14=B4D!$AW$2,B4D!BD31,""))))))</f>
        <v>Without consensus</v>
      </c>
    </row>
    <row r="52" spans="1:9" x14ac:dyDescent="0.35">
      <c r="A52" s="22" t="s">
        <v>6</v>
      </c>
      <c r="B52" s="16" t="s">
        <v>312</v>
      </c>
      <c r="C52" s="6">
        <f>IF($B$14=B4D!$D$2,B4D!E32,IF($B$14=B4D!$M$2,B4D!N32,IF($B$14=B4D!$V$2,B4D!W32,IF($B$14=B4D!$AE$2,B4D!AF32,IF($B$14=B4D!$AN$2,B4D!AO32,IF($B$14=B4D!$AW$2,B4D!AX32,""))))))</f>
        <v>2.0833333333333332E-2</v>
      </c>
      <c r="D52" s="6">
        <f>IF($B$14=B4D!$D$2,B4D!F32,IF($B$14=B4D!$M$2,B4D!O32,IF($B$14=B4D!$V$2,B4D!X32,IF($B$14=B4D!$AE$2,B4D!AG32,IF($B$14=B4D!$AN$2,B4D!AP32,IF($B$14=B4D!$AW$2,B4D!AY32,""))))))</f>
        <v>0.19753787878787882</v>
      </c>
      <c r="E52" s="6">
        <f>IF($B$14=B4D!$D$2,B4D!G32,IF($B$14=B4D!$M$2,B4D!P32,IF($B$14=B4D!$V$2,B4D!Y32,IF($B$14=B4D!$AE$2,B4D!AH32,IF($B$14=B4D!$AN$2,B4D!AQ32,IF($B$14=B4D!$AW$2,B4D!AZ32,""))))))</f>
        <v>0.35113636363636364</v>
      </c>
      <c r="F52" s="6">
        <f>IF($B$14=B4D!$D$2,B4D!H32,IF($B$14=B4D!$M$2,B4D!Q32,IF($B$14=B4D!$V$2,B4D!Z32,IF($B$14=B4D!$AE$2,B4D!AI32,IF($B$14=B4D!$AN$2,B4D!AR32,IF($B$14=B4D!$AW$2,B4D!BA32,""))))))</f>
        <v>0.24318181818181817</v>
      </c>
      <c r="G52" s="6">
        <f>IF($B$14=B4D!$D$2,B4D!I32,IF($B$14=B4D!$M$2,B4D!R32,IF($B$14=B4D!$V$2,B4D!AA32,IF($B$14=B4D!$AE$2,B4D!AJ32,IF($B$14=B4D!$AN$2,B4D!AS32,IF($B$14=B4D!$AW$2,B4D!BB32,""))))))</f>
        <v>0.18731060606060607</v>
      </c>
      <c r="H52" s="14"/>
      <c r="I52" s="14" t="str">
        <f>IF($B$14=B4D!$D$2,B4D!K32,IF($B$14=B4D!$M$2,B4D!T32,IF($B$14=B4D!$V$2,B4D!AC32,IF($B$14=B4D!$AE$2,B4D!AL32,IF($B$14=B4D!$AN$2,B4D!AU32,IF($B$14=B4D!$AW$2,B4D!BD32,""))))))</f>
        <v>Without consensus</v>
      </c>
    </row>
    <row r="53" spans="1:9" x14ac:dyDescent="0.35">
      <c r="A53" s="22" t="s">
        <v>6</v>
      </c>
      <c r="B53" s="16" t="s">
        <v>313</v>
      </c>
      <c r="C53" s="6">
        <f>IF($B$14=B4D!$D$2,B4D!E33,IF($B$14=B4D!$M$2,B4D!N33,IF($B$14=B4D!$V$2,B4D!W33,IF($B$14=B4D!$AE$2,B4D!AF33,IF($B$14=B4D!$AN$2,B4D!AO33,IF($B$14=B4D!$AW$2,B4D!AX33,""))))))</f>
        <v>0.23712121212121212</v>
      </c>
      <c r="D53" s="6">
        <f>IF($B$14=B4D!$D$2,B4D!F33,IF($B$14=B4D!$M$2,B4D!O33,IF($B$14=B4D!$V$2,B4D!X33,IF($B$14=B4D!$AE$2,B4D!AG33,IF($B$14=B4D!$AN$2,B4D!AP33,IF($B$14=B4D!$AW$2,B4D!AY33,""))))))</f>
        <v>0.45909090909090905</v>
      </c>
      <c r="E53" s="6">
        <f>IF($B$14=B4D!$D$2,B4D!G33,IF($B$14=B4D!$M$2,B4D!P33,IF($B$14=B4D!$V$2,B4D!Y33,IF($B$14=B4D!$AE$2,B4D!AH33,IF($B$14=B4D!$AN$2,B4D!AQ33,IF($B$14=B4D!$AW$2,B4D!AZ33,""))))))</f>
        <v>0.19962121212121212</v>
      </c>
      <c r="F53" s="6">
        <f>IF($B$14=B4D!$D$2,B4D!H33,IF($B$14=B4D!$M$2,B4D!Q33,IF($B$14=B4D!$V$2,B4D!Z33,IF($B$14=B4D!$AE$2,B4D!AI33,IF($B$14=B4D!$AN$2,B4D!AR33,IF($B$14=B4D!$AW$2,B4D!BA33,""))))))</f>
        <v>8.3333333333333329E-2</v>
      </c>
      <c r="G53" s="6">
        <f>IF($B$14=B4D!$D$2,B4D!I33,IF($B$14=B4D!$M$2,B4D!R33,IF($B$14=B4D!$V$2,B4D!AA33,IF($B$14=B4D!$AE$2,B4D!AJ33,IF($B$14=B4D!$AN$2,B4D!AS33,IF($B$14=B4D!$AW$2,B4D!BB33,""))))))</f>
        <v>2.0833333333333332E-2</v>
      </c>
      <c r="H53" s="14"/>
      <c r="I53" s="14" t="str">
        <f>IF($B$14=B4D!$D$2,B4D!K33,IF($B$14=B4D!$M$2,B4D!T33,IF($B$14=B4D!$V$2,B4D!AC33,IF($B$14=B4D!$AE$2,B4D!AL33,IF($B$14=B4D!$AN$2,B4D!AU33,IF($B$14=B4D!$AW$2,B4D!BD33,""))))))</f>
        <v>Without consensus</v>
      </c>
    </row>
    <row r="54" spans="1:9" x14ac:dyDescent="0.4">
      <c r="B54" s="14"/>
      <c r="C54" s="14"/>
      <c r="D54" s="14"/>
      <c r="E54" s="14"/>
      <c r="F54" s="14"/>
      <c r="G54" s="14"/>
      <c r="H54" s="14"/>
      <c r="I54" s="14"/>
    </row>
    <row r="55" spans="1:9" x14ac:dyDescent="0.4">
      <c r="B55" s="13" t="s">
        <v>314</v>
      </c>
      <c r="C55" s="6">
        <f>IF($B$14=B4D!$D$2,B4D!E34,IF($B$14=B4D!$M$2,B4D!N34,IF($B$14=B4D!$V$2,B4D!W34,IF($B$14=B4D!$AE$2,B4D!AF34,IF($B$14=B4D!$AN$2,B4D!AO34,IF($B$14=B4D!$AW$2,B4D!AX34,""))))))</f>
        <v>0.94499999999999995</v>
      </c>
      <c r="D55" s="6">
        <f>IF($B$14=B4D!$D$2,B4D!F34,IF($B$14=B4D!$M$2,B4D!O34,IF($B$14=B4D!$V$2,B4D!X34,IF($B$14=B4D!$AE$2,B4D!AG34,IF($B$14=B4D!$AN$2,B4D!AP34,IF($B$14=B4D!$AW$2,B4D!AY34,""))))))</f>
        <v>0.02</v>
      </c>
      <c r="E55" s="6">
        <f>IF($B$14=B4D!$D$2,B4D!G34,IF($B$14=B4D!$M$2,B4D!P34,IF($B$14=B4D!$V$2,B4D!Y34,IF($B$14=B4D!$AE$2,B4D!AH34,IF($B$14=B4D!$AN$2,B4D!AQ34,IF($B$14=B4D!$AW$2,B4D!AZ34,""))))))</f>
        <v>0</v>
      </c>
      <c r="F55" s="6">
        <f>IF($B$14=B4D!$D$2,B4D!H34,IF($B$14=B4D!$M$2,B4D!Q34,IF($B$14=B4D!$V$2,B4D!Z34,IF($B$14=B4D!$AE$2,B4D!AI34,IF($B$14=B4D!$AN$2,B4D!AR34,IF($B$14=B4D!$AW$2,B4D!BA34,""))))))</f>
        <v>0.01</v>
      </c>
      <c r="G55" s="6">
        <f>IF($B$14=B4D!$D$2,B4D!I34,IF($B$14=B4D!$M$2,B4D!R34,IF($B$14=B4D!$V$2,B4D!AA34,IF($B$14=B4D!$AE$2,B4D!AJ34,IF($B$14=B4D!$AN$2,B4D!AS34,IF($B$14=B4D!$AW$2,B4D!BB34,""))))))</f>
        <v>2.5000000000000001E-2</v>
      </c>
      <c r="H55" s="14"/>
      <c r="I55" s="14" t="str">
        <f>IF($B$14=B4D!$D$2,B4D!K34,IF($B$14=B4D!$M$2,B4D!T34,IF($B$14=B4D!$V$2,B4D!AC34,IF($B$14=B4D!$AE$2,B4D!AL34,IF($B$14=B4D!$AN$2,B4D!AU34,IF($B$14=B4D!$AW$2,B4D!BD34,""))))))</f>
        <v>Yes</v>
      </c>
    </row>
    <row r="56" spans="1:9" x14ac:dyDescent="0.4">
      <c r="B56" s="13" t="s">
        <v>315</v>
      </c>
      <c r="C56" s="6">
        <f>IF($B$14=B4D!$D$2,B4D!E35,IF($B$14=B4D!$M$2,B4D!N35,IF($B$14=B4D!$V$2,B4D!W35,IF($B$14=B4D!$AE$2,B4D!AF35,IF($B$14=B4D!$AN$2,B4D!AO35,IF($B$14=B4D!$AW$2,B4D!AX35,""))))))</f>
        <v>0.745</v>
      </c>
      <c r="D56" s="6">
        <f>IF($B$14=B4D!$D$2,B4D!F35,IF($B$14=B4D!$M$2,B4D!O35,IF($B$14=B4D!$V$2,B4D!X35,IF($B$14=B4D!$AE$2,B4D!AG35,IF($B$14=B4D!$AN$2,B4D!AP35,IF($B$14=B4D!$AW$2,B4D!AY35,""))))))</f>
        <v>0.12000000000000001</v>
      </c>
      <c r="E56" s="6">
        <f>IF($B$14=B4D!$D$2,B4D!G35,IF($B$14=B4D!$M$2,B4D!P35,IF($B$14=B4D!$V$2,B4D!Y35,IF($B$14=B4D!$AE$2,B4D!AH35,IF($B$14=B4D!$AN$2,B4D!AQ35,IF($B$14=B4D!$AW$2,B4D!AZ35,""))))))</f>
        <v>0.1</v>
      </c>
      <c r="F56" s="6">
        <f>IF($B$14=B4D!$D$2,B4D!H35,IF($B$14=B4D!$M$2,B4D!Q35,IF($B$14=B4D!$V$2,B4D!Z35,IF($B$14=B4D!$AE$2,B4D!AI35,IF($B$14=B4D!$AN$2,B4D!AR35,IF($B$14=B4D!$AW$2,B4D!BA35,""))))))</f>
        <v>0.01</v>
      </c>
      <c r="G56" s="6">
        <f>IF($B$14=B4D!$D$2,B4D!I35,IF($B$14=B4D!$M$2,B4D!R35,IF($B$14=B4D!$V$2,B4D!AA35,IF($B$14=B4D!$AE$2,B4D!AJ35,IF($B$14=B4D!$AN$2,B4D!AS35,IF($B$14=B4D!$AW$2,B4D!BB35,""))))))</f>
        <v>2.5000000000000001E-2</v>
      </c>
      <c r="H56" s="14"/>
      <c r="I56" s="14" t="str">
        <f>IF($B$14=B4D!$D$2,B4D!K35,IF($B$14=B4D!$M$2,B4D!T35,IF($B$14=B4D!$V$2,B4D!AC35,IF($B$14=B4D!$AE$2,B4D!AL35,IF($B$14=B4D!$AN$2,B4D!AU35,IF($B$14=B4D!$AW$2,B4D!BD35,""))))))</f>
        <v>Yes</v>
      </c>
    </row>
    <row r="57" spans="1:9" x14ac:dyDescent="0.4">
      <c r="B57" s="13" t="s">
        <v>316</v>
      </c>
      <c r="C57" s="6">
        <f>IF($B$14=B4D!$D$2,B4D!E36,IF($B$14=B4D!$M$2,B4D!N36,IF($B$14=B4D!$V$2,B4D!W36,IF($B$14=B4D!$AE$2,B4D!AF36,IF($B$14=B4D!$AN$2,B4D!AO36,IF($B$14=B4D!$AW$2,B4D!AX36,""))))))</f>
        <v>0.75</v>
      </c>
      <c r="D57" s="6">
        <f>IF($B$14=B4D!$D$2,B4D!F36,IF($B$14=B4D!$M$2,B4D!O36,IF($B$14=B4D!$V$2,B4D!X36,IF($B$14=B4D!$AE$2,B4D!AG36,IF($B$14=B4D!$AN$2,B4D!AP36,IF($B$14=B4D!$AW$2,B4D!AY36,""))))))</f>
        <v>9.5000000000000001E-2</v>
      </c>
      <c r="E57" s="6">
        <f>IF($B$14=B4D!$D$2,B4D!G36,IF($B$14=B4D!$M$2,B4D!P36,IF($B$14=B4D!$V$2,B4D!Y36,IF($B$14=B4D!$AE$2,B4D!AH36,IF($B$14=B4D!$AN$2,B4D!AQ36,IF($B$14=B4D!$AW$2,B4D!AZ36,""))))))</f>
        <v>0.13</v>
      </c>
      <c r="F57" s="6">
        <f>IF($B$14=B4D!$D$2,B4D!H36,IF($B$14=B4D!$M$2,B4D!Q36,IF($B$14=B4D!$V$2,B4D!Z36,IF($B$14=B4D!$AE$2,B4D!AI36,IF($B$14=B4D!$AN$2,B4D!AR36,IF($B$14=B4D!$AW$2,B4D!BA36,""))))))</f>
        <v>2.5000000000000001E-2</v>
      </c>
      <c r="G57" s="6">
        <f>IF($B$14=B4D!$D$2,B4D!I36,IF($B$14=B4D!$M$2,B4D!R36,IF($B$14=B4D!$V$2,B4D!AA36,IF($B$14=B4D!$AE$2,B4D!AJ36,IF($B$14=B4D!$AN$2,B4D!AS36,IF($B$14=B4D!$AW$2,B4D!BB36,""))))))</f>
        <v>0</v>
      </c>
      <c r="H57" s="14"/>
      <c r="I57" s="14" t="str">
        <f>IF($B$14=B4D!$D$2,B4D!K36,IF($B$14=B4D!$M$2,B4D!T36,IF($B$14=B4D!$V$2,B4D!AC36,IF($B$14=B4D!$AE$2,B4D!AL36,IF($B$14=B4D!$AN$2,B4D!AU36,IF($B$14=B4D!$AW$2,B4D!BD36,""))))))</f>
        <v>Yes</v>
      </c>
    </row>
  </sheetData>
  <conditionalFormatting sqref="I1:I1048576">
    <cfRule type="cellIs" dxfId="5" priority="1" operator="equal">
      <formula>"Without consensus"</formula>
    </cfRule>
    <cfRule type="cellIs" dxfId="4" priority="2" operator="equal">
      <formula>"Yes"</formula>
    </cfRule>
    <cfRule type="cellIs" dxfId="3" priority="3" operator="equal">
      <formula>"No"</formula>
    </cfRule>
  </conditionalFormatting>
  <dataValidations count="1">
    <dataValidation type="list" allowBlank="1" showInputMessage="1" showErrorMessage="1" sqref="B14:B15" xr:uid="{8B07C2EB-AFF0-C846-B21A-07AAD2BA6B49}">
      <formula1>$B$6:$B$11</formula1>
    </dataValidation>
  </dataValidations>
  <pageMargins left="0.7" right="0.7" top="0.75" bottom="0.75" header="0.3" footer="0.3"/>
  <pageSetup paperSize="9" scale="34" orientation="landscape" horizontalDpi="0" verticalDpi="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C73C-A700-9447-818D-82E836A80DAE}">
  <sheetPr>
    <pageSetUpPr fitToPage="1"/>
  </sheetPr>
  <dimension ref="B3:I187"/>
  <sheetViews>
    <sheetView showGridLines="0" zoomScale="60" zoomScaleNormal="60" workbookViewId="0">
      <selection activeCell="D25" sqref="D25"/>
    </sheetView>
  </sheetViews>
  <sheetFormatPr baseColWidth="10" defaultColWidth="10.58203125" defaultRowHeight="16" x14ac:dyDescent="0.4"/>
  <cols>
    <col min="1" max="1" width="10.58203125" style="4"/>
    <col min="2" max="2" width="116" style="4" customWidth="1"/>
    <col min="3" max="8" width="10.58203125" style="2"/>
    <col min="9" max="9" width="23.08203125" style="2" customWidth="1"/>
    <col min="10" max="16384" width="10.58203125" style="4"/>
  </cols>
  <sheetData>
    <row r="3" spans="2:7" ht="21" x14ac:dyDescent="0.4">
      <c r="B3" s="9" t="s">
        <v>321</v>
      </c>
    </row>
    <row r="6" spans="2:7" x14ac:dyDescent="0.4">
      <c r="B6" s="5" t="str">
        <f>B0D!D4</f>
        <v>Totals</v>
      </c>
      <c r="C6" s="11">
        <f>B3D!D166</f>
        <v>33</v>
      </c>
    </row>
    <row r="7" spans="2:7" x14ac:dyDescent="0.4">
      <c r="B7" s="5" t="str">
        <f>B0D!M4</f>
        <v>Anesthesiology, Resuscitation and Pain Management</v>
      </c>
      <c r="C7" s="11">
        <f>B3D!M166</f>
        <v>23</v>
      </c>
    </row>
    <row r="8" spans="2:7" x14ac:dyDescent="0.4">
      <c r="B8" s="5" t="str">
        <f>B0D!V4</f>
        <v>Orthopedic Surgery and Traumatology</v>
      </c>
      <c r="C8" s="11">
        <f>B3D!V166</f>
        <v>0</v>
      </c>
    </row>
    <row r="9" spans="2:7" x14ac:dyDescent="0.4">
      <c r="B9" s="5" t="str">
        <f>B0D!AE4</f>
        <v>Physical Medicine and Rehabilitation</v>
      </c>
      <c r="C9" s="11">
        <f>B3D!AE166</f>
        <v>9</v>
      </c>
    </row>
    <row r="10" spans="2:7" x14ac:dyDescent="0.4">
      <c r="B10" s="5" t="str">
        <f>B0D!AN4</f>
        <v>Rheumatology</v>
      </c>
      <c r="C10" s="11">
        <f>B3D!AN166</f>
        <v>1</v>
      </c>
    </row>
    <row r="11" spans="2:7" x14ac:dyDescent="0.4">
      <c r="B11" s="5"/>
      <c r="C11" s="11"/>
    </row>
    <row r="12" spans="2:7" x14ac:dyDescent="0.4">
      <c r="C12" s="12"/>
    </row>
    <row r="14" spans="2:7" x14ac:dyDescent="0.4">
      <c r="B14" s="10" t="s">
        <v>61</v>
      </c>
      <c r="C14" s="27" t="s">
        <v>332</v>
      </c>
    </row>
    <row r="16" spans="2:7" x14ac:dyDescent="0.4">
      <c r="C16" s="7">
        <v>5</v>
      </c>
      <c r="D16" s="7">
        <v>4</v>
      </c>
      <c r="E16" s="7">
        <v>3</v>
      </c>
      <c r="F16" s="7">
        <v>2</v>
      </c>
      <c r="G16" s="7">
        <v>1</v>
      </c>
    </row>
    <row r="17" spans="2:9" x14ac:dyDescent="0.4">
      <c r="B17" s="13" t="s">
        <v>128</v>
      </c>
      <c r="C17" s="6">
        <f>IF($B$14=B3D!$D$3,B3D!E4,IF($B$14=B3D!$M$3,B3D!N4,IF($B$14=B3D!$V$3,B3D!W4,IF($B$14=B3D!$AE$3,B3D!AF4,IF($B$14=B3D!$AN$3,B3D!AO4,"")))))</f>
        <v>0.81395348837209303</v>
      </c>
      <c r="D17" s="6">
        <f>IF($B$14=B3D!$D$3,B3D!F4,IF($B$14=B3D!$M$3,B3D!O4,IF($B$14=B3D!$V$3,B3D!X4,IF($B$14=B3D!$AE$3,B3D!AG4,IF($B$14=B3D!$AN$3,B3D!AP4,"")))))</f>
        <v>0.11627906976744186</v>
      </c>
      <c r="E17" s="6">
        <f>IF($B$14=B3D!$D$3,B3D!G4,IF($B$14=B3D!$M$3,B3D!P4,IF($B$14=B3D!$V$3,B3D!Y4,IF($B$14=B3D!$AE$3,B3D!AH4,IF($B$14=B3D!$AN$3,B3D!AQ4,"")))))</f>
        <v>4.6511627906976744E-2</v>
      </c>
      <c r="F17" s="6">
        <f>IF($B$14=B3D!$D$3,B3D!H4,IF($B$14=B3D!$M$3,B3D!Q4,IF($B$14=B3D!$V$3,B3D!Z4,IF($B$14=B3D!$AE$3,B3D!AI4,IF($B$14=B3D!$AN$3,B3D!AR4,"")))))</f>
        <v>0</v>
      </c>
      <c r="G17" s="6">
        <f>IF($B$14=B3D!$D$3,B3D!I4,IF($B$14=B3D!$M$3,B3D!R4,IF($B$14=B3D!$V$3,B3D!AA4,IF($B$14=B3D!$AE$3,B3D!AJ4,IF($B$14=B3D!$AN$3,B3D!AS4,"")))))</f>
        <v>2.3255813953488372E-2</v>
      </c>
      <c r="H17" s="14"/>
      <c r="I17" s="14" t="str">
        <f>IF($B$14=B3D!$D$3,B3D!K4,IF($B$14=B3D!$M$3,B3D!T4,IF($B$14=B3D!$V$3,B3D!AC4,IF($B$14=B3D!$AE$3,B3D!AL4,IF($B$14=B3D!$AN$3,B3D!AU4,"")))))</f>
        <v>Yes</v>
      </c>
    </row>
    <row r="18" spans="2:9" x14ac:dyDescent="0.4">
      <c r="B18" s="13" t="s">
        <v>129</v>
      </c>
      <c r="C18" s="6">
        <f>IF($B$14=B3D!$D$3,B3D!E5,IF($B$14=B3D!$M$3,B3D!N5,IF($B$14=B3D!$V$3,B3D!W5,IF($B$14=B3D!$AE$3,B3D!AF5,IF($B$14=B3D!$AN$3,B3D!AO5,"")))))</f>
        <v>0.72093023255813948</v>
      </c>
      <c r="D18" s="6">
        <f>IF($B$14=B3D!$D$3,B3D!F5,IF($B$14=B3D!$M$3,B3D!O5,IF($B$14=B3D!$V$3,B3D!X5,IF($B$14=B3D!$AE$3,B3D!AG5,IF($B$14=B3D!$AN$3,B3D!AP5,"")))))</f>
        <v>0.18604651162790697</v>
      </c>
      <c r="E18" s="6">
        <f>IF($B$14=B3D!$D$3,B3D!G5,IF($B$14=B3D!$M$3,B3D!P5,IF($B$14=B3D!$V$3,B3D!Y5,IF($B$14=B3D!$AE$3,B3D!AH5,IF($B$14=B3D!$AN$3,B3D!AQ5,"")))))</f>
        <v>2.3255813953488372E-2</v>
      </c>
      <c r="F18" s="6">
        <f>IF($B$14=B3D!$D$3,B3D!H5,IF($B$14=B3D!$M$3,B3D!Q5,IF($B$14=B3D!$V$3,B3D!Z5,IF($B$14=B3D!$AE$3,B3D!AI5,IF($B$14=B3D!$AN$3,B3D!AR5,"")))))</f>
        <v>4.6511627906976744E-2</v>
      </c>
      <c r="G18" s="6">
        <f>IF($B$14=B3D!$D$3,B3D!I5,IF($B$14=B3D!$M$3,B3D!R5,IF($B$14=B3D!$V$3,B3D!AA5,IF($B$14=B3D!$AE$3,B3D!AJ5,IF($B$14=B3D!$AN$3,B3D!AS5,"")))))</f>
        <v>2.3255813953488372E-2</v>
      </c>
      <c r="H18" s="14"/>
      <c r="I18" s="14" t="str">
        <f>IF($B$14=B3D!$D$3,B3D!K5,IF($B$14=B3D!$M$3,B3D!T5,IF($B$14=B3D!$V$3,B3D!AC5,IF($B$14=B3D!$AE$3,B3D!AL5,IF($B$14=B3D!$AN$3,B3D!AU5,"")))))</f>
        <v>Yes</v>
      </c>
    </row>
    <row r="19" spans="2:9" x14ac:dyDescent="0.4">
      <c r="B19" s="13" t="s">
        <v>130</v>
      </c>
      <c r="C19" s="6">
        <f>IF($B$14=B3D!$D$3,B3D!E6,IF($B$14=B3D!$M$3,B3D!N6,IF($B$14=B3D!$V$3,B3D!W6,IF($B$14=B3D!$AE$3,B3D!AF6,IF($B$14=B3D!$AN$3,B3D!AO6,"")))))</f>
        <v>9.5238095238095233E-2</v>
      </c>
      <c r="D19" s="6">
        <f>IF($B$14=B3D!$D$3,B3D!F6,IF($B$14=B3D!$M$3,B3D!O6,IF($B$14=B3D!$V$3,B3D!X6,IF($B$14=B3D!$AE$3,B3D!AG6,IF($B$14=B3D!$AN$3,B3D!AP6,"")))))</f>
        <v>0.21428571428571427</v>
      </c>
      <c r="E19" s="6">
        <f>IF($B$14=B3D!$D$3,B3D!G6,IF($B$14=B3D!$M$3,B3D!P6,IF($B$14=B3D!$V$3,B3D!Y6,IF($B$14=B3D!$AE$3,B3D!AH6,IF($B$14=B3D!$AN$3,B3D!AQ6,"")))))</f>
        <v>0.42857142857142855</v>
      </c>
      <c r="F19" s="6">
        <f>IF($B$14=B3D!$D$3,B3D!H6,IF($B$14=B3D!$M$3,B3D!Q6,IF($B$14=B3D!$V$3,B3D!Z6,IF($B$14=B3D!$AE$3,B3D!AI6,IF($B$14=B3D!$AN$3,B3D!AR6,"")))))</f>
        <v>0.11904761904761904</v>
      </c>
      <c r="G19" s="6">
        <f>IF($B$14=B3D!$D$3,B3D!I6,IF($B$14=B3D!$M$3,B3D!R6,IF($B$14=B3D!$V$3,B3D!AA6,IF($B$14=B3D!$AE$3,B3D!AJ6,IF($B$14=B3D!$AN$3,B3D!AS6,"")))))</f>
        <v>0.14285714285714285</v>
      </c>
      <c r="H19" s="14"/>
      <c r="I19" s="14" t="str">
        <f>IF($B$14=B3D!$D$3,B3D!K6,IF($B$14=B3D!$M$3,B3D!T6,IF($B$14=B3D!$V$3,B3D!AC6,IF($B$14=B3D!$AE$3,B3D!AL6,IF($B$14=B3D!$AN$3,B3D!AU6,"")))))</f>
        <v>Without consensus</v>
      </c>
    </row>
    <row r="20" spans="2:9" x14ac:dyDescent="0.4">
      <c r="B20" s="14"/>
      <c r="C20" s="14"/>
      <c r="D20" s="14"/>
      <c r="E20" s="14"/>
      <c r="F20" s="14"/>
      <c r="G20" s="14"/>
      <c r="H20" s="14"/>
      <c r="I20" s="14"/>
    </row>
    <row r="21" spans="2:9" x14ac:dyDescent="0.4">
      <c r="B21" s="13" t="s">
        <v>131</v>
      </c>
      <c r="C21" s="6">
        <f>IF($B$14=B3D!$D$3,B3D!E8,IF($B$14=B3D!$M$3,B3D!N8,IF($B$14=B3D!$V$3,B3D!W8,IF($B$14=B3D!$AE$3,B3D!AF8,IF($B$14=B3D!$AN$3,B3D!AO8,"")))))</f>
        <v>0.4</v>
      </c>
      <c r="D21" s="6">
        <f>IF($B$14=B3D!$D$3,B3D!F8,IF($B$14=B3D!$M$3,B3D!O8,IF($B$14=B3D!$V$3,B3D!X8,IF($B$14=B3D!$AE$3,B3D!AG8,IF($B$14=B3D!$AN$3,B3D!AP8,"")))))</f>
        <v>0.4</v>
      </c>
      <c r="E21" s="6">
        <f>IF($B$14=B3D!$D$3,B3D!G8,IF($B$14=B3D!$M$3,B3D!P8,IF($B$14=B3D!$V$3,B3D!Y8,IF($B$14=B3D!$AE$3,B3D!AH8,IF($B$14=B3D!$AN$3,B3D!AQ8,"")))))</f>
        <v>0.1</v>
      </c>
      <c r="F21" s="6">
        <f>IF($B$14=B3D!$D$3,B3D!H8,IF($B$14=B3D!$M$3,B3D!Q8,IF($B$14=B3D!$V$3,B3D!Z8,IF($B$14=B3D!$AE$3,B3D!AI8,IF($B$14=B3D!$AN$3,B3D!AR8,"")))))</f>
        <v>0.1</v>
      </c>
      <c r="G21" s="6">
        <f>IF($B$14=B3D!$D$3,B3D!I8,IF($B$14=B3D!$M$3,B3D!R8,IF($B$14=B3D!$V$3,B3D!AA8,IF($B$14=B3D!$AE$3,B3D!AJ8,IF($B$14=B3D!$AN$3,B3D!AS8,"")))))</f>
        <v>0</v>
      </c>
      <c r="H21" s="14"/>
      <c r="I21" s="14" t="str">
        <f>IF($B$14=B3D!$D$3,B3D!K8,IF($B$14=B3D!$M$3,B3D!T8,IF($B$14=B3D!$V$3,B3D!AC8,IF($B$14=B3D!$AE$3,B3D!AL8,IF($B$14=B3D!$AN$3,B3D!AU8,"")))))</f>
        <v>Yes</v>
      </c>
    </row>
    <row r="22" spans="2:9" x14ac:dyDescent="0.4">
      <c r="B22" s="13" t="s">
        <v>132</v>
      </c>
      <c r="C22" s="6">
        <f>IF($B$14=B3D!$D$3,B3D!E9,IF($B$14=B3D!$M$3,B3D!N9,IF($B$14=B3D!$V$3,B3D!W9,IF($B$14=B3D!$AE$3,B3D!AF9,IF($B$14=B3D!$AN$3,B3D!AO9,"")))))</f>
        <v>0.3</v>
      </c>
      <c r="D22" s="6">
        <f>IF($B$14=B3D!$D$3,B3D!F9,IF($B$14=B3D!$M$3,B3D!O9,IF($B$14=B3D!$V$3,B3D!X9,IF($B$14=B3D!$AE$3,B3D!AG9,IF($B$14=B3D!$AN$3,B3D!AP9,"")))))</f>
        <v>0.5</v>
      </c>
      <c r="E22" s="6">
        <f>IF($B$14=B3D!$D$3,B3D!G9,IF($B$14=B3D!$M$3,B3D!P9,IF($B$14=B3D!$V$3,B3D!Y9,IF($B$14=B3D!$AE$3,B3D!AH9,IF($B$14=B3D!$AN$3,B3D!AQ9,"")))))</f>
        <v>0.2</v>
      </c>
      <c r="F22" s="6">
        <f>IF($B$14=B3D!$D$3,B3D!H9,IF($B$14=B3D!$M$3,B3D!Q9,IF($B$14=B3D!$V$3,B3D!Z9,IF($B$14=B3D!$AE$3,B3D!AI9,IF($B$14=B3D!$AN$3,B3D!AR9,"")))))</f>
        <v>0</v>
      </c>
      <c r="G22" s="6">
        <f>IF($B$14=B3D!$D$3,B3D!I9,IF($B$14=B3D!$M$3,B3D!R9,IF($B$14=B3D!$V$3,B3D!AA9,IF($B$14=B3D!$AE$3,B3D!AJ9,IF($B$14=B3D!$AN$3,B3D!AS9,"")))))</f>
        <v>0.2</v>
      </c>
      <c r="H22" s="14"/>
      <c r="I22" s="14" t="str">
        <f>IF($B$14=B3D!$D$3,B3D!K9,IF($B$14=B3D!$M$3,B3D!T9,IF($B$14=B3D!$V$3,B3D!AC9,IF($B$14=B3D!$AE$3,B3D!AL9,IF($B$14=B3D!$AN$3,B3D!AU9,"")))))</f>
        <v>Yes</v>
      </c>
    </row>
    <row r="23" spans="2:9" x14ac:dyDescent="0.4">
      <c r="B23" s="13" t="s">
        <v>133</v>
      </c>
      <c r="C23" s="6">
        <f>IF($B$14=B3D!$D$3,B3D!E10,IF($B$14=B3D!$M$3,B3D!N10,IF($B$14=B3D!$V$3,B3D!W10,IF($B$14=B3D!$AE$3,B3D!AF10,IF($B$14=B3D!$AN$3,B3D!AO10,"")))))</f>
        <v>0.3</v>
      </c>
      <c r="D23" s="6">
        <f>IF($B$14=B3D!$D$3,B3D!F10,IF($B$14=B3D!$M$3,B3D!O10,IF($B$14=B3D!$V$3,B3D!X10,IF($B$14=B3D!$AE$3,B3D!AG10,IF($B$14=B3D!$AN$3,B3D!AP10,"")))))</f>
        <v>0.4</v>
      </c>
      <c r="E23" s="6">
        <f>IF($B$14=B3D!$D$3,B3D!G10,IF($B$14=B3D!$M$3,B3D!P10,IF($B$14=B3D!$V$3,B3D!Y10,IF($B$14=B3D!$AE$3,B3D!AH10,IF($B$14=B3D!$AN$3,B3D!AQ10,"")))))</f>
        <v>0.1</v>
      </c>
      <c r="F23" s="6">
        <f>IF($B$14=B3D!$D$3,B3D!H10,IF($B$14=B3D!$M$3,B3D!Q10,IF($B$14=B3D!$V$3,B3D!Z10,IF($B$14=B3D!$AE$3,B3D!AI10,IF($B$14=B3D!$AN$3,B3D!AR10,"")))))</f>
        <v>0</v>
      </c>
      <c r="G23" s="6">
        <f>IF($B$14=B3D!$D$3,B3D!I10,IF($B$14=B3D!$M$3,B3D!R10,IF($B$14=B3D!$V$3,B3D!AA10,IF($B$14=B3D!$AE$3,B3D!AJ10,IF($B$14=B3D!$AN$3,B3D!AS10,"")))))</f>
        <v>0.2</v>
      </c>
      <c r="H23" s="14"/>
      <c r="I23" s="14" t="str">
        <f>IF($B$14=B3D!$D$3,B3D!K10,IF($B$14=B3D!$M$3,B3D!T10,IF($B$14=B3D!$V$3,B3D!AC10,IF($B$14=B3D!$AE$3,B3D!AL10,IF($B$14=B3D!$AN$3,B3D!AU10,"")))))</f>
        <v>Yes</v>
      </c>
    </row>
    <row r="24" spans="2:9" x14ac:dyDescent="0.4">
      <c r="B24" s="13" t="s">
        <v>134</v>
      </c>
      <c r="C24" s="6">
        <f>IF($B$14=B3D!$D$3,B3D!E11,IF($B$14=B3D!$M$3,B3D!N11,IF($B$14=B3D!$V$3,B3D!W11,IF($B$14=B3D!$AE$3,B3D!AF11,IF($B$14=B3D!$AN$3,B3D!AO11,"")))))</f>
        <v>0.14285714285714285</v>
      </c>
      <c r="D24" s="6">
        <f>IF($B$14=B3D!$D$3,B3D!F11,IF($B$14=B3D!$M$3,B3D!O11,IF($B$14=B3D!$V$3,B3D!X11,IF($B$14=B3D!$AE$3,B3D!AG11,IF($B$14=B3D!$AN$3,B3D!AP11,"")))))</f>
        <v>0.14285714285714285</v>
      </c>
      <c r="E24" s="6">
        <f>IF($B$14=B3D!$D$3,B3D!G11,IF($B$14=B3D!$M$3,B3D!P11,IF($B$14=B3D!$V$3,B3D!Y11,IF($B$14=B3D!$AE$3,B3D!AH11,IF($B$14=B3D!$AN$3,B3D!AQ11,"")))))</f>
        <v>0.14285714285714285</v>
      </c>
      <c r="F24" s="6">
        <f>IF($B$14=B3D!$D$3,B3D!H11,IF($B$14=B3D!$M$3,B3D!Q11,IF($B$14=B3D!$V$3,B3D!Z11,IF($B$14=B3D!$AE$3,B3D!AI11,IF($B$14=B3D!$AN$3,B3D!AR11,"")))))</f>
        <v>0.2857142857142857</v>
      </c>
      <c r="G24" s="6">
        <f>IF($B$14=B3D!$D$3,B3D!I11,IF($B$14=B3D!$M$3,B3D!R11,IF($B$14=B3D!$V$3,B3D!AA11,IF($B$14=B3D!$AE$3,B3D!AJ11,IF($B$14=B3D!$AN$3,B3D!AS11,"")))))</f>
        <v>0.2857142857142857</v>
      </c>
      <c r="H24" s="14"/>
      <c r="I24" s="14" t="str">
        <f>IF($B$14=B3D!$D$3,B3D!K11,IF($B$14=B3D!$M$3,B3D!T11,IF($B$14=B3D!$V$3,B3D!AC11,IF($B$14=B3D!$AE$3,B3D!AL11,IF($B$14=B3D!$AN$3,B3D!AU11,"")))))</f>
        <v>Without consensus</v>
      </c>
    </row>
    <row r="25" spans="2:9" x14ac:dyDescent="0.4">
      <c r="B25" s="13" t="s">
        <v>135</v>
      </c>
      <c r="C25" s="6">
        <f>IF($B$14=B3D!$D$3,B3D!E12,IF($B$14=B3D!$M$3,B3D!N12,IF($B$14=B3D!$V$3,B3D!W12,IF($B$14=B3D!$AE$3,B3D!AF12,IF($B$14=B3D!$AN$3,B3D!AO12,"")))))</f>
        <v>0.14285714285714285</v>
      </c>
      <c r="D25" s="6">
        <f>IF($B$14=B3D!$D$3,B3D!F12,IF($B$14=B3D!$M$3,B3D!O12,IF($B$14=B3D!$V$3,B3D!X12,IF($B$14=B3D!$AE$3,B3D!AG12,IF($B$14=B3D!$AN$3,B3D!AP12,"")))))</f>
        <v>0.2857142857142857</v>
      </c>
      <c r="E25" s="6">
        <f>IF($B$14=B3D!$D$3,B3D!G12,IF($B$14=B3D!$M$3,B3D!P12,IF($B$14=B3D!$V$3,B3D!Y12,IF($B$14=B3D!$AE$3,B3D!AH12,IF($B$14=B3D!$AN$3,B3D!AQ12,"")))))</f>
        <v>0.14285714285714285</v>
      </c>
      <c r="F25" s="6">
        <f>IF($B$14=B3D!$D$3,B3D!H12,IF($B$14=B3D!$M$3,B3D!Q12,IF($B$14=B3D!$V$3,B3D!Z12,IF($B$14=B3D!$AE$3,B3D!AI12,IF($B$14=B3D!$AN$3,B3D!AR12,"")))))</f>
        <v>0.2857142857142857</v>
      </c>
      <c r="G25" s="6">
        <f>IF($B$14=B3D!$D$3,B3D!I12,IF($B$14=B3D!$M$3,B3D!R12,IF($B$14=B3D!$V$3,B3D!AA12,IF($B$14=B3D!$AE$3,B3D!AJ12,IF($B$14=B3D!$AN$3,B3D!AS12,"")))))</f>
        <v>0.14285714285714285</v>
      </c>
      <c r="H25" s="14"/>
      <c r="I25" s="14" t="str">
        <f>IF($B$14=B3D!$D$3,B3D!K12,IF($B$14=B3D!$M$3,B3D!T12,IF($B$14=B3D!$V$3,B3D!AC12,IF($B$14=B3D!$AE$3,B3D!AL12,IF($B$14=B3D!$AN$3,B3D!AU12,"")))))</f>
        <v>Without consensus</v>
      </c>
    </row>
    <row r="26" spans="2:9" x14ac:dyDescent="0.4">
      <c r="B26" s="13" t="s">
        <v>136</v>
      </c>
      <c r="C26" s="6">
        <f>IF($B$14=B3D!$D$3,B3D!E13,IF($B$14=B3D!$M$3,B3D!N13,IF($B$14=B3D!$V$3,B3D!W13,IF($B$14=B3D!$AE$3,B3D!AF13,IF($B$14=B3D!$AN$3,B3D!AO13,"")))))</f>
        <v>0.1</v>
      </c>
      <c r="D26" s="6">
        <f>IF($B$14=B3D!$D$3,B3D!F13,IF($B$14=B3D!$M$3,B3D!O13,IF($B$14=B3D!$V$3,B3D!X13,IF($B$14=B3D!$AE$3,B3D!AG13,IF($B$14=B3D!$AN$3,B3D!AP13,"")))))</f>
        <v>0.2857142857142857</v>
      </c>
      <c r="E26" s="6">
        <f>IF($B$14=B3D!$D$3,B3D!G13,IF($B$14=B3D!$M$3,B3D!P13,IF($B$14=B3D!$V$3,B3D!Y13,IF($B$14=B3D!$AE$3,B3D!AH13,IF($B$14=B3D!$AN$3,B3D!AQ13,"")))))</f>
        <v>0.42857142857142855</v>
      </c>
      <c r="F26" s="6">
        <f>IF($B$14=B3D!$D$3,B3D!H13,IF($B$14=B3D!$M$3,B3D!Q13,IF($B$14=B3D!$V$3,B3D!Z13,IF($B$14=B3D!$AE$3,B3D!AI13,IF($B$14=B3D!$AN$3,B3D!AR13,"")))))</f>
        <v>0.2857142857142857</v>
      </c>
      <c r="G26" s="6">
        <f>IF($B$14=B3D!$D$3,B3D!I13,IF($B$14=B3D!$M$3,B3D!R13,IF($B$14=B3D!$V$3,B3D!AA13,IF($B$14=B3D!$AE$3,B3D!AJ13,IF($B$14=B3D!$AN$3,B3D!AS13,"")))))</f>
        <v>0.3</v>
      </c>
      <c r="H26" s="14"/>
      <c r="I26" s="14" t="str">
        <f>IF($B$14=B3D!$D$3,B3D!K13,IF($B$14=B3D!$M$3,B3D!T13,IF($B$14=B3D!$V$3,B3D!AC13,IF($B$14=B3D!$AE$3,B3D!AL13,IF($B$14=B3D!$AN$3,B3D!AU13,"")))))</f>
        <v>Without consensus</v>
      </c>
    </row>
    <row r="27" spans="2:9" x14ac:dyDescent="0.4">
      <c r="B27" s="13" t="s">
        <v>137</v>
      </c>
      <c r="C27" s="6">
        <f>IF($B$14=B3D!$D$3,B3D!E14,IF($B$14=B3D!$M$3,B3D!N14,IF($B$14=B3D!$V$3,B3D!W14,IF($B$14=B3D!$AE$3,B3D!AF14,IF($B$14=B3D!$AN$3,B3D!AO14,"")))))</f>
        <v>0.1</v>
      </c>
      <c r="D27" s="6">
        <f>IF($B$14=B3D!$D$3,B3D!F14,IF($B$14=B3D!$M$3,B3D!O14,IF($B$14=B3D!$V$3,B3D!X14,IF($B$14=B3D!$AE$3,B3D!AG14,IF($B$14=B3D!$AN$3,B3D!AP14,"")))))</f>
        <v>0.2857142857142857</v>
      </c>
      <c r="E27" s="6">
        <f>IF($B$14=B3D!$D$3,B3D!G14,IF($B$14=B3D!$M$3,B3D!P14,IF($B$14=B3D!$V$3,B3D!Y14,IF($B$14=B3D!$AE$3,B3D!AH14,IF($B$14=B3D!$AN$3,B3D!AQ14,"")))))</f>
        <v>0.42857142857142855</v>
      </c>
      <c r="F27" s="6">
        <f>IF($B$14=B3D!$D$3,B3D!H14,IF($B$14=B3D!$M$3,B3D!Q14,IF($B$14=B3D!$V$3,B3D!Z14,IF($B$14=B3D!$AE$3,B3D!AI14,IF($B$14=B3D!$AN$3,B3D!AR14,"")))))</f>
        <v>0.14285714285714285</v>
      </c>
      <c r="G27" s="6">
        <f>IF($B$14=B3D!$D$3,B3D!I14,IF($B$14=B3D!$M$3,B3D!R14,IF($B$14=B3D!$V$3,B3D!AA14,IF($B$14=B3D!$AE$3,B3D!AJ14,IF($B$14=B3D!$AN$3,B3D!AS14,"")))))</f>
        <v>0.14285714285714285</v>
      </c>
      <c r="H27" s="14"/>
      <c r="I27" s="14" t="str">
        <f>IF($B$14=B3D!$D$3,B3D!K14,IF($B$14=B3D!$M$3,B3D!T14,IF($B$14=B3D!$V$3,B3D!AC14,IF($B$14=B3D!$AE$3,B3D!AL14,IF($B$14=B3D!$AN$3,B3D!AU14,"")))))</f>
        <v>Without consensus</v>
      </c>
    </row>
    <row r="28" spans="2:9" x14ac:dyDescent="0.4">
      <c r="B28" s="13" t="s">
        <v>138</v>
      </c>
      <c r="C28" s="6">
        <f>IF($B$14=B3D!$D$3,B3D!E15,IF($B$14=B3D!$M$3,B3D!N15,IF($B$14=B3D!$V$3,B3D!W15,IF($B$14=B3D!$AE$3,B3D!AF15,IF($B$14=B3D!$AN$3,B3D!AO15,"")))))</f>
        <v>0.7</v>
      </c>
      <c r="D28" s="6">
        <f>IF($B$14=B3D!$D$3,B3D!F15,IF($B$14=B3D!$M$3,B3D!O15,IF($B$14=B3D!$V$3,B3D!X15,IF($B$14=B3D!$AE$3,B3D!AG15,IF($B$14=B3D!$AN$3,B3D!AP15,"")))))</f>
        <v>0.3</v>
      </c>
      <c r="E28" s="6">
        <f>IF($B$14=B3D!$D$3,B3D!G15,IF($B$14=B3D!$M$3,B3D!P15,IF($B$14=B3D!$V$3,B3D!Y15,IF($B$14=B3D!$AE$3,B3D!AH15,IF($B$14=B3D!$AN$3,B3D!AQ15,"")))))</f>
        <v>0</v>
      </c>
      <c r="F28" s="6">
        <f>IF($B$14=B3D!$D$3,B3D!H15,IF($B$14=B3D!$M$3,B3D!Q15,IF($B$14=B3D!$V$3,B3D!Z15,IF($B$14=B3D!$AE$3,B3D!AI15,IF($B$14=B3D!$AN$3,B3D!AR15,"")))))</f>
        <v>0</v>
      </c>
      <c r="G28" s="6">
        <f>IF($B$14=B3D!$D$3,B3D!I15,IF($B$14=B3D!$M$3,B3D!R15,IF($B$14=B3D!$V$3,B3D!AA15,IF($B$14=B3D!$AE$3,B3D!AJ15,IF($B$14=B3D!$AN$3,B3D!AS15,"")))))</f>
        <v>0</v>
      </c>
      <c r="H28" s="14"/>
      <c r="I28" s="14" t="str">
        <f>IF($B$14=B3D!$D$3,B3D!K15,IF($B$14=B3D!$M$3,B3D!T15,IF($B$14=B3D!$V$3,B3D!AC15,IF($B$14=B3D!$AE$3,B3D!AL15,IF($B$14=B3D!$AN$3,B3D!AU15,"")))))</f>
        <v>Yes</v>
      </c>
    </row>
    <row r="29" spans="2:9" x14ac:dyDescent="0.4">
      <c r="B29" s="13" t="s">
        <v>139</v>
      </c>
      <c r="C29" s="6">
        <f>IF($B$14=B3D!$D$3,B3D!E16,IF($B$14=B3D!$M$3,B3D!N16,IF($B$14=B3D!$V$3,B3D!W16,IF($B$14=B3D!$AE$3,B3D!AF16,IF($B$14=B3D!$AN$3,B3D!AO16,"")))))</f>
        <v>0.1</v>
      </c>
      <c r="D29" s="6">
        <f>IF($B$14=B3D!$D$3,B3D!F16,IF($B$14=B3D!$M$3,B3D!O16,IF($B$14=B3D!$V$3,B3D!X16,IF($B$14=B3D!$AE$3,B3D!AG16,IF($B$14=B3D!$AN$3,B3D!AP16,"")))))</f>
        <v>0.14285714285714285</v>
      </c>
      <c r="E29" s="6">
        <f>IF($B$14=B3D!$D$3,B3D!G16,IF($B$14=B3D!$M$3,B3D!P16,IF($B$14=B3D!$V$3,B3D!Y16,IF($B$14=B3D!$AE$3,B3D!AH16,IF($B$14=B3D!$AN$3,B3D!AQ16,"")))))</f>
        <v>0.5714285714285714</v>
      </c>
      <c r="F29" s="6">
        <f>IF($B$14=B3D!$D$3,B3D!H16,IF($B$14=B3D!$M$3,B3D!Q16,IF($B$14=B3D!$V$3,B3D!Z16,IF($B$14=B3D!$AE$3,B3D!AI16,IF($B$14=B3D!$AN$3,B3D!AR16,"")))))</f>
        <v>0.14285714285714285</v>
      </c>
      <c r="G29" s="6">
        <f>IF($B$14=B3D!$D$3,B3D!I16,IF($B$14=B3D!$M$3,B3D!R16,IF($B$14=B3D!$V$3,B3D!AA16,IF($B$14=B3D!$AE$3,B3D!AJ16,IF($B$14=B3D!$AN$3,B3D!AS16,"")))))</f>
        <v>0.14285714285714285</v>
      </c>
      <c r="H29" s="14"/>
      <c r="I29" s="14" t="str">
        <f>IF($B$14=B3D!$D$3,B3D!K16,IF($B$14=B3D!$M$3,B3D!T16,IF($B$14=B3D!$V$3,B3D!AC16,IF($B$14=B3D!$AE$3,B3D!AL16,IF($B$14=B3D!$AN$3,B3D!AU16,"")))))</f>
        <v>Without consensus</v>
      </c>
    </row>
    <row r="30" spans="2:9" x14ac:dyDescent="0.4">
      <c r="B30" s="13" t="s">
        <v>140</v>
      </c>
      <c r="C30" s="6">
        <f>IF($B$14=B3D!$D$3,B3D!E17,IF($B$14=B3D!$M$3,B3D!N17,IF($B$14=B3D!$V$3,B3D!W17,IF($B$14=B3D!$AE$3,B3D!AF17,IF($B$14=B3D!$AN$3,B3D!AO17,"")))))</f>
        <v>0.2857142857142857</v>
      </c>
      <c r="D30" s="6">
        <f>IF($B$14=B3D!$D$3,B3D!F17,IF($B$14=B3D!$M$3,B3D!O17,IF($B$14=B3D!$V$3,B3D!X17,IF($B$14=B3D!$AE$3,B3D!AG17,IF($B$14=B3D!$AN$3,B3D!AP17,"")))))</f>
        <v>0.2857142857142857</v>
      </c>
      <c r="E30" s="6">
        <f>IF($B$14=B3D!$D$3,B3D!G17,IF($B$14=B3D!$M$3,B3D!P17,IF($B$14=B3D!$V$3,B3D!Y17,IF($B$14=B3D!$AE$3,B3D!AH17,IF($B$14=B3D!$AN$3,B3D!AQ17,"")))))</f>
        <v>0.1</v>
      </c>
      <c r="F30" s="6">
        <f>IF($B$14=B3D!$D$3,B3D!H17,IF($B$14=B3D!$M$3,B3D!Q17,IF($B$14=B3D!$V$3,B3D!Z17,IF($B$14=B3D!$AE$3,B3D!AI17,IF($B$14=B3D!$AN$3,B3D!AR17,"")))))</f>
        <v>0.14285714285714285</v>
      </c>
      <c r="G30" s="6">
        <f>IF($B$14=B3D!$D$3,B3D!I17,IF($B$14=B3D!$M$3,B3D!R17,IF($B$14=B3D!$V$3,B3D!AA17,IF($B$14=B3D!$AE$3,B3D!AJ17,IF($B$14=B3D!$AN$3,B3D!AS17,"")))))</f>
        <v>0.2857142857142857</v>
      </c>
      <c r="H30" s="14"/>
      <c r="I30" s="14" t="str">
        <f>IF($B$14=B3D!$D$3,B3D!K17,IF($B$14=B3D!$M$3,B3D!T17,IF($B$14=B3D!$V$3,B3D!AC17,IF($B$14=B3D!$AE$3,B3D!AL17,IF($B$14=B3D!$AN$3,B3D!AU17,"")))))</f>
        <v>Without consensus</v>
      </c>
    </row>
    <row r="31" spans="2:9" x14ac:dyDescent="0.4">
      <c r="B31" s="13" t="s">
        <v>141</v>
      </c>
      <c r="C31" s="6">
        <f>IF($B$14=B3D!$D$3,B3D!E18,IF($B$14=B3D!$M$3,B3D!N18,IF($B$14=B3D!$V$3,B3D!W18,IF($B$14=B3D!$AE$3,B3D!AF18,IF($B$14=B3D!$AN$3,B3D!AO18,"")))))</f>
        <v>0.14285714285714285</v>
      </c>
      <c r="D31" s="6">
        <f>IF($B$14=B3D!$D$3,B3D!F18,IF($B$14=B3D!$M$3,B3D!O18,IF($B$14=B3D!$V$3,B3D!X18,IF($B$14=B3D!$AE$3,B3D!AG18,IF($B$14=B3D!$AN$3,B3D!AP18,"")))))</f>
        <v>0.14285714285714285</v>
      </c>
      <c r="E31" s="6">
        <f>IF($B$14=B3D!$D$3,B3D!G18,IF($B$14=B3D!$M$3,B3D!P18,IF($B$14=B3D!$V$3,B3D!Y18,IF($B$14=B3D!$AE$3,B3D!AH18,IF($B$14=B3D!$AN$3,B3D!AQ18,"")))))</f>
        <v>0.42857142857142855</v>
      </c>
      <c r="F31" s="6">
        <f>IF($B$14=B3D!$D$3,B3D!H18,IF($B$14=B3D!$M$3,B3D!Q18,IF($B$14=B3D!$V$3,B3D!Z18,IF($B$14=B3D!$AE$3,B3D!AI18,IF($B$14=B3D!$AN$3,B3D!AR18,"")))))</f>
        <v>0.14285714285714285</v>
      </c>
      <c r="G31" s="6">
        <f>IF($B$14=B3D!$D$3,B3D!I18,IF($B$14=B3D!$M$3,B3D!R18,IF($B$14=B3D!$V$3,B3D!AA18,IF($B$14=B3D!$AE$3,B3D!AJ18,IF($B$14=B3D!$AN$3,B3D!AS18,"")))))</f>
        <v>0.14285714285714285</v>
      </c>
      <c r="H31" s="14"/>
      <c r="I31" s="14" t="str">
        <f>IF($B$14=B3D!$D$3,B3D!K18,IF($B$14=B3D!$M$3,B3D!T18,IF($B$14=B3D!$V$3,B3D!AC18,IF($B$14=B3D!$AE$3,B3D!AL18,IF($B$14=B3D!$AN$3,B3D!AU18,"")))))</f>
        <v>Without consensus</v>
      </c>
    </row>
    <row r="32" spans="2:9" x14ac:dyDescent="0.4">
      <c r="B32" s="13" t="s">
        <v>142</v>
      </c>
      <c r="C32" s="6">
        <f>IF($B$14=B3D!$D$3,B3D!E19,IF($B$14=B3D!$M$3,B3D!N19,IF($B$14=B3D!$V$3,B3D!W19,IF($B$14=B3D!$AE$3,B3D!AF19,IF($B$14=B3D!$AN$3,B3D!AO19,"")))))</f>
        <v>0.5</v>
      </c>
      <c r="D32" s="6">
        <f>IF($B$14=B3D!$D$3,B3D!F19,IF($B$14=B3D!$M$3,B3D!O19,IF($B$14=B3D!$V$3,B3D!X19,IF($B$14=B3D!$AE$3,B3D!AG19,IF($B$14=B3D!$AN$3,B3D!AP19,"")))))</f>
        <v>0.5</v>
      </c>
      <c r="E32" s="6">
        <f>IF($B$14=B3D!$D$3,B3D!G19,IF($B$14=B3D!$M$3,B3D!P19,IF($B$14=B3D!$V$3,B3D!Y19,IF($B$14=B3D!$AE$3,B3D!AH19,IF($B$14=B3D!$AN$3,B3D!AQ19,"")))))</f>
        <v>0</v>
      </c>
      <c r="F32" s="6">
        <f>IF($B$14=B3D!$D$3,B3D!H19,IF($B$14=B3D!$M$3,B3D!Q19,IF($B$14=B3D!$V$3,B3D!Z19,IF($B$14=B3D!$AE$3,B3D!AI19,IF($B$14=B3D!$AN$3,B3D!AR19,"")))))</f>
        <v>0</v>
      </c>
      <c r="G32" s="6">
        <f>IF($B$14=B3D!$D$3,B3D!I19,IF($B$14=B3D!$M$3,B3D!R19,IF($B$14=B3D!$V$3,B3D!AA19,IF($B$14=B3D!$AE$3,B3D!AJ19,IF($B$14=B3D!$AN$3,B3D!AS19,"")))))</f>
        <v>0</v>
      </c>
      <c r="H32" s="14"/>
      <c r="I32" s="14" t="str">
        <f>IF($B$14=B3D!$D$3,B3D!K19,IF($B$14=B3D!$M$3,B3D!T19,IF($B$14=B3D!$V$3,B3D!AC19,IF($B$14=B3D!$AE$3,B3D!AL19,IF($B$14=B3D!$AN$3,B3D!AU19,"")))))</f>
        <v>Yes</v>
      </c>
    </row>
    <row r="33" spans="2:9" x14ac:dyDescent="0.4">
      <c r="B33" s="13" t="s">
        <v>143</v>
      </c>
      <c r="C33" s="6">
        <f>IF($B$14=B3D!$D$3,B3D!E20,IF($B$14=B3D!$M$3,B3D!N20,IF($B$14=B3D!$V$3,B3D!W20,IF($B$14=B3D!$AE$3,B3D!AF20,IF($B$14=B3D!$AN$3,B3D!AO20,"")))))</f>
        <v>0.4</v>
      </c>
      <c r="D33" s="6">
        <f>IF($B$14=B3D!$D$3,B3D!F20,IF($B$14=B3D!$M$3,B3D!O20,IF($B$14=B3D!$V$3,B3D!X20,IF($B$14=B3D!$AE$3,B3D!AG20,IF($B$14=B3D!$AN$3,B3D!AP20,"")))))</f>
        <v>0.3</v>
      </c>
      <c r="E33" s="6">
        <f>IF($B$14=B3D!$D$3,B3D!G20,IF($B$14=B3D!$M$3,B3D!P20,IF($B$14=B3D!$V$3,B3D!Y20,IF($B$14=B3D!$AE$3,B3D!AH20,IF($B$14=B3D!$AN$3,B3D!AQ20,"")))))</f>
        <v>0.3</v>
      </c>
      <c r="F33" s="6">
        <f>IF($B$14=B3D!$D$3,B3D!H20,IF($B$14=B3D!$M$3,B3D!Q20,IF($B$14=B3D!$V$3,B3D!Z20,IF($B$14=B3D!$AE$3,B3D!AI20,IF($B$14=B3D!$AN$3,B3D!AR20,"")))))</f>
        <v>0</v>
      </c>
      <c r="G33" s="6">
        <f>IF($B$14=B3D!$D$3,B3D!I20,IF($B$14=B3D!$M$3,B3D!R20,IF($B$14=B3D!$V$3,B3D!AA20,IF($B$14=B3D!$AE$3,B3D!AJ20,IF($B$14=B3D!$AN$3,B3D!AS20,"")))))</f>
        <v>0</v>
      </c>
      <c r="H33" s="14"/>
      <c r="I33" s="14" t="str">
        <f>IF($B$14=B3D!$D$3,B3D!K20,IF($B$14=B3D!$M$3,B3D!T20,IF($B$14=B3D!$V$3,B3D!AC20,IF($B$14=B3D!$AE$3,B3D!AL20,IF($B$14=B3D!$AN$3,B3D!AU20,"")))))</f>
        <v>Yes</v>
      </c>
    </row>
    <row r="34" spans="2:9" x14ac:dyDescent="0.4">
      <c r="B34" s="13" t="s">
        <v>144</v>
      </c>
      <c r="C34" s="6">
        <f>IF($B$14=B3D!$D$3,B3D!E21,IF($B$14=B3D!$M$3,B3D!N21,IF($B$14=B3D!$V$3,B3D!W21,IF($B$14=B3D!$AE$3,B3D!AF21,IF($B$14=B3D!$AN$3,B3D!AO21,"")))))</f>
        <v>0.6</v>
      </c>
      <c r="D34" s="6">
        <f>IF($B$14=B3D!$D$3,B3D!F21,IF($B$14=B3D!$M$3,B3D!O21,IF($B$14=B3D!$V$3,B3D!X21,IF($B$14=B3D!$AE$3,B3D!AG21,IF($B$14=B3D!$AN$3,B3D!AP21,"")))))</f>
        <v>0.3</v>
      </c>
      <c r="E34" s="6">
        <f>IF($B$14=B3D!$D$3,B3D!G21,IF($B$14=B3D!$M$3,B3D!P21,IF($B$14=B3D!$V$3,B3D!Y21,IF($B$14=B3D!$AE$3,B3D!AH21,IF($B$14=B3D!$AN$3,B3D!AQ21,"")))))</f>
        <v>0.1</v>
      </c>
      <c r="F34" s="6">
        <f>IF($B$14=B3D!$D$3,B3D!H21,IF($B$14=B3D!$M$3,B3D!Q21,IF($B$14=B3D!$V$3,B3D!Z21,IF($B$14=B3D!$AE$3,B3D!AI21,IF($B$14=B3D!$AN$3,B3D!AR21,"")))))</f>
        <v>0.2</v>
      </c>
      <c r="G34" s="6">
        <f>IF($B$14=B3D!$D$3,B3D!I21,IF($B$14=B3D!$M$3,B3D!R21,IF($B$14=B3D!$V$3,B3D!AA21,IF($B$14=B3D!$AE$3,B3D!AJ21,IF($B$14=B3D!$AN$3,B3D!AS21,"")))))</f>
        <v>0</v>
      </c>
      <c r="H34" s="14"/>
      <c r="I34" s="14" t="str">
        <f>IF($B$14=B3D!$D$3,B3D!K21,IF($B$14=B3D!$M$3,B3D!T21,IF($B$14=B3D!$V$3,B3D!AC21,IF($B$14=B3D!$AE$3,B3D!AL21,IF($B$14=B3D!$AN$3,B3D!AU21,"")))))</f>
        <v>Yes</v>
      </c>
    </row>
    <row r="35" spans="2:9" x14ac:dyDescent="0.4">
      <c r="B35" s="14"/>
      <c r="C35" s="14"/>
      <c r="D35" s="14"/>
      <c r="E35" s="14"/>
      <c r="F35" s="14"/>
      <c r="G35" s="14"/>
      <c r="H35" s="14"/>
      <c r="I35" s="14"/>
    </row>
    <row r="36" spans="2:9" x14ac:dyDescent="0.4">
      <c r="B36" s="14"/>
      <c r="C36" s="14"/>
      <c r="D36" s="14"/>
      <c r="E36" s="14"/>
      <c r="F36" s="14"/>
      <c r="G36" s="14"/>
      <c r="H36" s="14"/>
      <c r="I36" s="14"/>
    </row>
    <row r="37" spans="2:9" x14ac:dyDescent="0.4">
      <c r="B37" s="13" t="s">
        <v>145</v>
      </c>
      <c r="C37" s="6">
        <f>IF($B$14=B3D!$D$3,B3D!E24,IF($B$14=B3D!$M$3,B3D!N24,IF($B$14=B3D!$V$3,B3D!W24,IF($B$14=B3D!$AE$3,B3D!AF24,IF($B$14=B3D!$AN$3,B3D!AO24,"")))))</f>
        <v>0.84615384615384615</v>
      </c>
      <c r="D37" s="6">
        <f>IF($B$14=B3D!$D$3,B3D!F24,IF($B$14=B3D!$M$3,B3D!O24,IF($B$14=B3D!$V$3,B3D!X24,IF($B$14=B3D!$AE$3,B3D!AG24,IF($B$14=B3D!$AN$3,B3D!AP24,"")))))</f>
        <v>0.15384615384615385</v>
      </c>
      <c r="E37" s="6">
        <f>IF($B$14=B3D!$D$3,B3D!G24,IF($B$14=B3D!$M$3,B3D!P24,IF($B$14=B3D!$V$3,B3D!Y24,IF($B$14=B3D!$AE$3,B3D!AH24,IF($B$14=B3D!$AN$3,B3D!AQ24,"")))))</f>
        <v>0</v>
      </c>
      <c r="F37" s="6">
        <f>IF($B$14=B3D!$D$3,B3D!H24,IF($B$14=B3D!$M$3,B3D!Q24,IF($B$14=B3D!$V$3,B3D!Z24,IF($B$14=B3D!$AE$3,B3D!AI24,IF($B$14=B3D!$AN$3,B3D!AR24,"")))))</f>
        <v>0</v>
      </c>
      <c r="G37" s="6">
        <f>IF($B$14=B3D!$D$3,B3D!I24,IF($B$14=B3D!$M$3,B3D!R24,IF($B$14=B3D!$V$3,B3D!AA24,IF($B$14=B3D!$AE$3,B3D!AJ24,IF($B$14=B3D!$AN$3,B3D!AS24,"")))))</f>
        <v>0</v>
      </c>
      <c r="H37" s="14"/>
      <c r="I37" s="14" t="str">
        <f>IF($B$14=B3D!$D$3,B3D!K24,IF($B$14=B3D!$M$3,B3D!T24,IF($B$14=B3D!$V$3,B3D!AC24,IF($B$14=B3D!$AE$3,B3D!AL24,IF($B$14=B3D!$AN$3,B3D!AU24,"")))))</f>
        <v>Yes</v>
      </c>
    </row>
    <row r="38" spans="2:9" x14ac:dyDescent="0.4">
      <c r="B38" s="13" t="s">
        <v>146</v>
      </c>
      <c r="C38" s="6">
        <f>IF($B$14=B3D!$D$3,B3D!E25,IF($B$14=B3D!$M$3,B3D!N25,IF($B$14=B3D!$V$3,B3D!W25,IF($B$14=B3D!$AE$3,B3D!AF25,IF($B$14=B3D!$AN$3,B3D!AO25,"")))))</f>
        <v>8.3333333333333329E-2</v>
      </c>
      <c r="D38" s="6">
        <f>IF($B$14=B3D!$D$3,B3D!F25,IF($B$14=B3D!$M$3,B3D!O25,IF($B$14=B3D!$V$3,B3D!X25,IF($B$14=B3D!$AE$3,B3D!AG25,IF($B$14=B3D!$AN$3,B3D!AP25,"")))))</f>
        <v>0.3</v>
      </c>
      <c r="E38" s="6">
        <f>IF($B$14=B3D!$D$3,B3D!G25,IF($B$14=B3D!$M$3,B3D!P25,IF($B$14=B3D!$V$3,B3D!Y25,IF($B$14=B3D!$AE$3,B3D!AH25,IF($B$14=B3D!$AN$3,B3D!AQ25,"")))))</f>
        <v>0.5</v>
      </c>
      <c r="F38" s="6">
        <f>IF($B$14=B3D!$D$3,B3D!H25,IF($B$14=B3D!$M$3,B3D!Q25,IF($B$14=B3D!$V$3,B3D!Z25,IF($B$14=B3D!$AE$3,B3D!AI25,IF($B$14=B3D!$AN$3,B3D!AR25,"")))))</f>
        <v>8.3333333333333329E-2</v>
      </c>
      <c r="G38" s="6">
        <f>IF($B$14=B3D!$D$3,B3D!I25,IF($B$14=B3D!$M$3,B3D!R25,IF($B$14=B3D!$V$3,B3D!AA25,IF($B$14=B3D!$AE$3,B3D!AJ25,IF($B$14=B3D!$AN$3,B3D!AS25,"")))))</f>
        <v>0.2</v>
      </c>
      <c r="H38" s="14"/>
      <c r="I38" s="14" t="str">
        <f>IF($B$14=B3D!$D$3,B3D!K25,IF($B$14=B3D!$M$3,B3D!T25,IF($B$14=B3D!$V$3,B3D!AC25,IF($B$14=B3D!$AE$3,B3D!AL25,IF($B$14=B3D!$AN$3,B3D!AU25,"")))))</f>
        <v>Without consensus</v>
      </c>
    </row>
    <row r="39" spans="2:9" x14ac:dyDescent="0.4">
      <c r="B39" s="13" t="s">
        <v>147</v>
      </c>
      <c r="C39" s="6">
        <f>IF($B$14=B3D!$D$3,B3D!E26,IF($B$14=B3D!$M$3,B3D!N26,IF($B$14=B3D!$V$3,B3D!W26,IF($B$14=B3D!$AE$3,B3D!AF26,IF($B$14=B3D!$AN$3,B3D!AO26,"")))))</f>
        <v>0.84615384615384615</v>
      </c>
      <c r="D39" s="6">
        <f>IF($B$14=B3D!$D$3,B3D!F26,IF($B$14=B3D!$M$3,B3D!O26,IF($B$14=B3D!$V$3,B3D!X26,IF($B$14=B3D!$AE$3,B3D!AG26,IF($B$14=B3D!$AN$3,B3D!AP26,"")))))</f>
        <v>7.6923076923076927E-2</v>
      </c>
      <c r="E39" s="6">
        <f>IF($B$14=B3D!$D$3,B3D!G26,IF($B$14=B3D!$M$3,B3D!P26,IF($B$14=B3D!$V$3,B3D!Y26,IF($B$14=B3D!$AE$3,B3D!AH26,IF($B$14=B3D!$AN$3,B3D!AQ26,"")))))</f>
        <v>0</v>
      </c>
      <c r="F39" s="6">
        <f>IF($B$14=B3D!$D$3,B3D!H26,IF($B$14=B3D!$M$3,B3D!Q26,IF($B$14=B3D!$V$3,B3D!Z26,IF($B$14=B3D!$AE$3,B3D!AI26,IF($B$14=B3D!$AN$3,B3D!AR26,"")))))</f>
        <v>0</v>
      </c>
      <c r="G39" s="6">
        <f>IF($B$14=B3D!$D$3,B3D!I26,IF($B$14=B3D!$M$3,B3D!R26,IF($B$14=B3D!$V$3,B3D!AA26,IF($B$14=B3D!$AE$3,B3D!AJ26,IF($B$14=B3D!$AN$3,B3D!AS26,"")))))</f>
        <v>7.6923076923076927E-2</v>
      </c>
      <c r="H39" s="14"/>
      <c r="I39" s="14" t="str">
        <f>IF($B$14=B3D!$D$3,B3D!K26,IF($B$14=B3D!$M$3,B3D!T26,IF($B$14=B3D!$V$3,B3D!AC26,IF($B$14=B3D!$AE$3,B3D!AL26,IF($B$14=B3D!$AN$3,B3D!AU26,"")))))</f>
        <v>Yes</v>
      </c>
    </row>
    <row r="40" spans="2:9" x14ac:dyDescent="0.4">
      <c r="B40" s="13" t="s">
        <v>148</v>
      </c>
      <c r="C40" s="6">
        <f>IF($B$14=B3D!$D$3,B3D!E27,IF($B$14=B3D!$M$3,B3D!N27,IF($B$14=B3D!$V$3,B3D!W27,IF($B$14=B3D!$AE$3,B3D!AF27,IF($B$14=B3D!$AN$3,B3D!AO27,"")))))</f>
        <v>0.5</v>
      </c>
      <c r="D40" s="6">
        <f>IF($B$14=B3D!$D$3,B3D!F27,IF($B$14=B3D!$M$3,B3D!O27,IF($B$14=B3D!$V$3,B3D!X27,IF($B$14=B3D!$AE$3,B3D!AG27,IF($B$14=B3D!$AN$3,B3D!AP27,"")))))</f>
        <v>0.25</v>
      </c>
      <c r="E40" s="6">
        <f>IF($B$14=B3D!$D$3,B3D!G27,IF($B$14=B3D!$M$3,B3D!P27,IF($B$14=B3D!$V$3,B3D!Y27,IF($B$14=B3D!$AE$3,B3D!AH27,IF($B$14=B3D!$AN$3,B3D!AQ27,"")))))</f>
        <v>8.3333333333333329E-2</v>
      </c>
      <c r="F40" s="6">
        <f>IF($B$14=B3D!$D$3,B3D!H27,IF($B$14=B3D!$M$3,B3D!Q27,IF($B$14=B3D!$V$3,B3D!Z27,IF($B$14=B3D!$AE$3,B3D!AI27,IF($B$14=B3D!$AN$3,B3D!AR27,"")))))</f>
        <v>7.6923076923076927E-2</v>
      </c>
      <c r="G40" s="6">
        <f>IF($B$14=B3D!$D$3,B3D!I27,IF($B$14=B3D!$M$3,B3D!R27,IF($B$14=B3D!$V$3,B3D!AA27,IF($B$14=B3D!$AE$3,B3D!AJ27,IF($B$14=B3D!$AN$3,B3D!AS27,"")))))</f>
        <v>0.16666666666666666</v>
      </c>
      <c r="H40" s="14"/>
      <c r="I40" s="14" t="str">
        <f>IF($B$14=B3D!$D$3,B3D!K27,IF($B$14=B3D!$M$3,B3D!T27,IF($B$14=B3D!$V$3,B3D!AC27,IF($B$14=B3D!$AE$3,B3D!AL27,IF($B$14=B3D!$AN$3,B3D!AU27,"")))))</f>
        <v>Without consensus</v>
      </c>
    </row>
    <row r="41" spans="2:9" x14ac:dyDescent="0.4">
      <c r="B41" s="13" t="s">
        <v>149</v>
      </c>
      <c r="C41" s="6">
        <f>IF($B$14=B3D!$D$3,B3D!E28,IF($B$14=B3D!$M$3,B3D!N28,IF($B$14=B3D!$V$3,B3D!W28,IF($B$14=B3D!$AE$3,B3D!AF28,IF($B$14=B3D!$AN$3,B3D!AO28,"")))))</f>
        <v>0.61538461538461542</v>
      </c>
      <c r="D41" s="6">
        <f>IF($B$14=B3D!$D$3,B3D!F28,IF($B$14=B3D!$M$3,B3D!O28,IF($B$14=B3D!$V$3,B3D!X28,IF($B$14=B3D!$AE$3,B3D!AG28,IF($B$14=B3D!$AN$3,B3D!AP28,"")))))</f>
        <v>0.30769230769230771</v>
      </c>
      <c r="E41" s="6">
        <f>IF($B$14=B3D!$D$3,B3D!G28,IF($B$14=B3D!$M$3,B3D!P28,IF($B$14=B3D!$V$3,B3D!Y28,IF($B$14=B3D!$AE$3,B3D!AH28,IF($B$14=B3D!$AN$3,B3D!AQ28,"")))))</f>
        <v>0</v>
      </c>
      <c r="F41" s="6">
        <f>IF($B$14=B3D!$D$3,B3D!H28,IF($B$14=B3D!$M$3,B3D!Q28,IF($B$14=B3D!$V$3,B3D!Z28,IF($B$14=B3D!$AE$3,B3D!AI28,IF($B$14=B3D!$AN$3,B3D!AR28,"")))))</f>
        <v>0</v>
      </c>
      <c r="G41" s="6">
        <f>IF($B$14=B3D!$D$3,B3D!I28,IF($B$14=B3D!$M$3,B3D!R28,IF($B$14=B3D!$V$3,B3D!AA28,IF($B$14=B3D!$AE$3,B3D!AJ28,IF($B$14=B3D!$AN$3,B3D!AS28,"")))))</f>
        <v>7.6923076923076927E-2</v>
      </c>
      <c r="H41" s="14"/>
      <c r="I41" s="14" t="str">
        <f>IF($B$14=B3D!$D$3,B3D!K28,IF($B$14=B3D!$M$3,B3D!T28,IF($B$14=B3D!$V$3,B3D!AC28,IF($B$14=B3D!$AE$3,B3D!AL28,IF($B$14=B3D!$AN$3,B3D!AU28,"")))))</f>
        <v>Yes</v>
      </c>
    </row>
    <row r="42" spans="2:9" x14ac:dyDescent="0.4">
      <c r="B42" s="13" t="s">
        <v>150</v>
      </c>
      <c r="C42" s="6">
        <f>IF($B$14=B3D!$D$3,B3D!E29,IF($B$14=B3D!$M$3,B3D!N29,IF($B$14=B3D!$V$3,B3D!W29,IF($B$14=B3D!$AE$3,B3D!AF29,IF($B$14=B3D!$AN$3,B3D!AO29,"")))))</f>
        <v>8.3333333333333329E-2</v>
      </c>
      <c r="D42" s="6">
        <f>IF($B$14=B3D!$D$3,B3D!F29,IF($B$14=B3D!$M$3,B3D!O29,IF($B$14=B3D!$V$3,B3D!X29,IF($B$14=B3D!$AE$3,B3D!AG29,IF($B$14=B3D!$AN$3,B3D!AP29,"")))))</f>
        <v>0.66666666666666663</v>
      </c>
      <c r="E42" s="6">
        <f>IF($B$14=B3D!$D$3,B3D!G29,IF($B$14=B3D!$M$3,B3D!P29,IF($B$14=B3D!$V$3,B3D!Y29,IF($B$14=B3D!$AE$3,B3D!AH29,IF($B$14=B3D!$AN$3,B3D!AQ29,"")))))</f>
        <v>0.16666666666666666</v>
      </c>
      <c r="F42" s="6">
        <f>IF($B$14=B3D!$D$3,B3D!H29,IF($B$14=B3D!$M$3,B3D!Q29,IF($B$14=B3D!$V$3,B3D!Z29,IF($B$14=B3D!$AE$3,B3D!AI29,IF($B$14=B3D!$AN$3,B3D!AR29,"")))))</f>
        <v>0.15384615384615385</v>
      </c>
      <c r="G42" s="6">
        <f>IF($B$14=B3D!$D$3,B3D!I29,IF($B$14=B3D!$M$3,B3D!R29,IF($B$14=B3D!$V$3,B3D!AA29,IF($B$14=B3D!$AE$3,B3D!AJ29,IF($B$14=B3D!$AN$3,B3D!AS29,"")))))</f>
        <v>8.3333333333333329E-2</v>
      </c>
      <c r="H42" s="14"/>
      <c r="I42" s="14" t="str">
        <f>IF($B$14=B3D!$D$3,B3D!K29,IF($B$14=B3D!$M$3,B3D!T29,IF($B$14=B3D!$V$3,B3D!AC29,IF($B$14=B3D!$AE$3,B3D!AL29,IF($B$14=B3D!$AN$3,B3D!AU29,"")))))</f>
        <v>Yes</v>
      </c>
    </row>
    <row r="43" spans="2:9" x14ac:dyDescent="0.4">
      <c r="B43" s="13" t="s">
        <v>151</v>
      </c>
      <c r="C43" s="6">
        <f>IF($B$14=B3D!$D$3,B3D!E30,IF($B$14=B3D!$M$3,B3D!N30,IF($B$14=B3D!$V$3,B3D!W30,IF($B$14=B3D!$AE$3,B3D!AF30,IF($B$14=B3D!$AN$3,B3D!AO30,"")))))</f>
        <v>0.38461538461538464</v>
      </c>
      <c r="D43" s="6">
        <f>IF($B$14=B3D!$D$3,B3D!F30,IF($B$14=B3D!$M$3,B3D!O30,IF($B$14=B3D!$V$3,B3D!X30,IF($B$14=B3D!$AE$3,B3D!AG30,IF($B$14=B3D!$AN$3,B3D!AP30,"")))))</f>
        <v>0.15384615384615385</v>
      </c>
      <c r="E43" s="6">
        <f>IF($B$14=B3D!$D$3,B3D!G30,IF($B$14=B3D!$M$3,B3D!P30,IF($B$14=B3D!$V$3,B3D!Y30,IF($B$14=B3D!$AE$3,B3D!AH30,IF($B$14=B3D!$AN$3,B3D!AQ30,"")))))</f>
        <v>0.23076923076923078</v>
      </c>
      <c r="F43" s="6">
        <f>IF($B$14=B3D!$D$3,B3D!H30,IF($B$14=B3D!$M$3,B3D!Q30,IF($B$14=B3D!$V$3,B3D!Z30,IF($B$14=B3D!$AE$3,B3D!AI30,IF($B$14=B3D!$AN$3,B3D!AR30,"")))))</f>
        <v>7.6923076923076927E-2</v>
      </c>
      <c r="G43" s="6">
        <f>IF($B$14=B3D!$D$3,B3D!I30,IF($B$14=B3D!$M$3,B3D!R30,IF($B$14=B3D!$V$3,B3D!AA30,IF($B$14=B3D!$AE$3,B3D!AJ30,IF($B$14=B3D!$AN$3,B3D!AS30,"")))))</f>
        <v>0.15384615384615385</v>
      </c>
      <c r="H43" s="14"/>
      <c r="I43" s="14" t="str">
        <f>IF($B$14=B3D!$D$3,B3D!K30,IF($B$14=B3D!$M$3,B3D!T30,IF($B$14=B3D!$V$3,B3D!AC30,IF($B$14=B3D!$AE$3,B3D!AL30,IF($B$14=B3D!$AN$3,B3D!AU30,"")))))</f>
        <v>Without consensus</v>
      </c>
    </row>
    <row r="44" spans="2:9" x14ac:dyDescent="0.4">
      <c r="B44" s="13" t="s">
        <v>152</v>
      </c>
      <c r="C44" s="6">
        <f>IF($B$14=B3D!$D$3,B3D!E31,IF($B$14=B3D!$M$3,B3D!N31,IF($B$14=B3D!$V$3,B3D!W31,IF($B$14=B3D!$AE$3,B3D!AF31,IF($B$14=B3D!$AN$3,B3D!AO31,"")))))</f>
        <v>0.84615384615384615</v>
      </c>
      <c r="D44" s="6">
        <f>IF($B$14=B3D!$D$3,B3D!F31,IF($B$14=B3D!$M$3,B3D!O31,IF($B$14=B3D!$V$3,B3D!X31,IF($B$14=B3D!$AE$3,B3D!AG31,IF($B$14=B3D!$AN$3,B3D!AP31,"")))))</f>
        <v>0.15384615384615385</v>
      </c>
      <c r="E44" s="6">
        <f>IF($B$14=B3D!$D$3,B3D!G31,IF($B$14=B3D!$M$3,B3D!P31,IF($B$14=B3D!$V$3,B3D!Y31,IF($B$14=B3D!$AE$3,B3D!AH31,IF($B$14=B3D!$AN$3,B3D!AQ31,"")))))</f>
        <v>0</v>
      </c>
      <c r="F44" s="6">
        <f>IF($B$14=B3D!$D$3,B3D!H31,IF($B$14=B3D!$M$3,B3D!Q31,IF($B$14=B3D!$V$3,B3D!Z31,IF($B$14=B3D!$AE$3,B3D!AI31,IF($B$14=B3D!$AN$3,B3D!AR31,"")))))</f>
        <v>0</v>
      </c>
      <c r="G44" s="6">
        <f>IF($B$14=B3D!$D$3,B3D!I31,IF($B$14=B3D!$M$3,B3D!R31,IF($B$14=B3D!$V$3,B3D!AA31,IF($B$14=B3D!$AE$3,B3D!AJ31,IF($B$14=B3D!$AN$3,B3D!AS31,"")))))</f>
        <v>0</v>
      </c>
      <c r="H44" s="14"/>
      <c r="I44" s="14" t="str">
        <f>IF($B$14=B3D!$D$3,B3D!K31,IF($B$14=B3D!$M$3,B3D!T31,IF($B$14=B3D!$V$3,B3D!AC31,IF($B$14=B3D!$AE$3,B3D!AL31,IF($B$14=B3D!$AN$3,B3D!AU31,"")))))</f>
        <v>Yes</v>
      </c>
    </row>
    <row r="45" spans="2:9" x14ac:dyDescent="0.4">
      <c r="B45" s="13" t="s">
        <v>153</v>
      </c>
      <c r="C45" s="6">
        <f>IF($B$14=B3D!$D$3,B3D!E32,IF($B$14=B3D!$M$3,B3D!N32,IF($B$14=B3D!$V$3,B3D!W32,IF($B$14=B3D!$AE$3,B3D!AF32,IF($B$14=B3D!$AN$3,B3D!AO32,"")))))</f>
        <v>0.2</v>
      </c>
      <c r="D45" s="6">
        <f>IF($B$14=B3D!$D$3,B3D!F32,IF($B$14=B3D!$M$3,B3D!O32,IF($B$14=B3D!$V$3,B3D!X32,IF($B$14=B3D!$AE$3,B3D!AG32,IF($B$14=B3D!$AN$3,B3D!AP32,"")))))</f>
        <v>0.2</v>
      </c>
      <c r="E45" s="6">
        <f>IF($B$14=B3D!$D$3,B3D!G32,IF($B$14=B3D!$M$3,B3D!P32,IF($B$14=B3D!$V$3,B3D!Y32,IF($B$14=B3D!$AE$3,B3D!AH32,IF($B$14=B3D!$AN$3,B3D!AQ32,"")))))</f>
        <v>0.3</v>
      </c>
      <c r="F45" s="6">
        <f>IF($B$14=B3D!$D$3,B3D!H32,IF($B$14=B3D!$M$3,B3D!Q32,IF($B$14=B3D!$V$3,B3D!Z32,IF($B$14=B3D!$AE$3,B3D!AI32,IF($B$14=B3D!$AN$3,B3D!AR32,"")))))</f>
        <v>0</v>
      </c>
      <c r="G45" s="6">
        <f>IF($B$14=B3D!$D$3,B3D!I32,IF($B$14=B3D!$M$3,B3D!R32,IF($B$14=B3D!$V$3,B3D!AA32,IF($B$14=B3D!$AE$3,B3D!AJ32,IF($B$14=B3D!$AN$3,B3D!AS32,"")))))</f>
        <v>0.3</v>
      </c>
      <c r="H45" s="14"/>
      <c r="I45" s="14" t="str">
        <f>IF($B$14=B3D!$D$3,B3D!K32,IF($B$14=B3D!$M$3,B3D!T32,IF($B$14=B3D!$V$3,B3D!AC32,IF($B$14=B3D!$AE$3,B3D!AL32,IF($B$14=B3D!$AN$3,B3D!AU32,"")))))</f>
        <v>Without consensus</v>
      </c>
    </row>
    <row r="46" spans="2:9" x14ac:dyDescent="0.4">
      <c r="B46" s="13" t="s">
        <v>154</v>
      </c>
      <c r="C46" s="6">
        <f>IF($B$14=B3D!$D$3,B3D!E33,IF($B$14=B3D!$M$3,B3D!N33,IF($B$14=B3D!$V$3,B3D!W33,IF($B$14=B3D!$AE$3,B3D!AF33,IF($B$14=B3D!$AN$3,B3D!AO33,"")))))</f>
        <v>0.92307692307692313</v>
      </c>
      <c r="D46" s="6">
        <f>IF($B$14=B3D!$D$3,B3D!F33,IF($B$14=B3D!$M$3,B3D!O33,IF($B$14=B3D!$V$3,B3D!X33,IF($B$14=B3D!$AE$3,B3D!AG33,IF($B$14=B3D!$AN$3,B3D!AP33,"")))))</f>
        <v>7.6923076923076927E-2</v>
      </c>
      <c r="E46" s="6">
        <f>IF($B$14=B3D!$D$3,B3D!G33,IF($B$14=B3D!$M$3,B3D!P33,IF($B$14=B3D!$V$3,B3D!Y33,IF($B$14=B3D!$AE$3,B3D!AH33,IF($B$14=B3D!$AN$3,B3D!AQ33,"")))))</f>
        <v>0</v>
      </c>
      <c r="F46" s="6">
        <f>IF($B$14=B3D!$D$3,B3D!H33,IF($B$14=B3D!$M$3,B3D!Q33,IF($B$14=B3D!$V$3,B3D!Z33,IF($B$14=B3D!$AE$3,B3D!AI33,IF($B$14=B3D!$AN$3,B3D!AR33,"")))))</f>
        <v>0</v>
      </c>
      <c r="G46" s="6">
        <f>IF($B$14=B3D!$D$3,B3D!I33,IF($B$14=B3D!$M$3,B3D!R33,IF($B$14=B3D!$V$3,B3D!AA33,IF($B$14=B3D!$AE$3,B3D!AJ33,IF($B$14=B3D!$AN$3,B3D!AS33,"")))))</f>
        <v>0</v>
      </c>
      <c r="H46" s="14"/>
      <c r="I46" s="14" t="str">
        <f>IF($B$14=B3D!$D$3,B3D!K33,IF($B$14=B3D!$M$3,B3D!T33,IF($B$14=B3D!$V$3,B3D!AC33,IF($B$14=B3D!$AE$3,B3D!AL33,IF($B$14=B3D!$AN$3,B3D!AU33,"")))))</f>
        <v>Yes</v>
      </c>
    </row>
    <row r="47" spans="2:9" x14ac:dyDescent="0.4">
      <c r="B47" s="13" t="s">
        <v>155</v>
      </c>
      <c r="C47" s="6">
        <f>IF($B$14=B3D!$D$3,B3D!E34,IF($B$14=B3D!$M$3,B3D!N34,IF($B$14=B3D!$V$3,B3D!W34,IF($B$14=B3D!$AE$3,B3D!AF34,IF($B$14=B3D!$AN$3,B3D!AO34,"")))))</f>
        <v>0.69230769230769229</v>
      </c>
      <c r="D47" s="6">
        <f>IF($B$14=B3D!$D$3,B3D!F34,IF($B$14=B3D!$M$3,B3D!O34,IF($B$14=B3D!$V$3,B3D!X34,IF($B$14=B3D!$AE$3,B3D!AG34,IF($B$14=B3D!$AN$3,B3D!AP34,"")))))</f>
        <v>0.30769230769230771</v>
      </c>
      <c r="E47" s="6">
        <f>IF($B$14=B3D!$D$3,B3D!G34,IF($B$14=B3D!$M$3,B3D!P34,IF($B$14=B3D!$V$3,B3D!Y34,IF($B$14=B3D!$AE$3,B3D!AH34,IF($B$14=B3D!$AN$3,B3D!AQ34,"")))))</f>
        <v>0</v>
      </c>
      <c r="F47" s="6">
        <f>IF($B$14=B3D!$D$3,B3D!H34,IF($B$14=B3D!$M$3,B3D!Q34,IF($B$14=B3D!$V$3,B3D!Z34,IF($B$14=B3D!$AE$3,B3D!AI34,IF($B$14=B3D!$AN$3,B3D!AR34,"")))))</f>
        <v>0</v>
      </c>
      <c r="G47" s="6">
        <f>IF($B$14=B3D!$D$3,B3D!I34,IF($B$14=B3D!$M$3,B3D!R34,IF($B$14=B3D!$V$3,B3D!AA34,IF($B$14=B3D!$AE$3,B3D!AJ34,IF($B$14=B3D!$AN$3,B3D!AS34,"")))))</f>
        <v>0</v>
      </c>
      <c r="H47" s="14"/>
      <c r="I47" s="14" t="str">
        <f>IF($B$14=B3D!$D$3,B3D!K34,IF($B$14=B3D!$M$3,B3D!T34,IF($B$14=B3D!$V$3,B3D!AC34,IF($B$14=B3D!$AE$3,B3D!AL34,IF($B$14=B3D!$AN$3,B3D!AU34,"")))))</f>
        <v>Yes</v>
      </c>
    </row>
    <row r="48" spans="2:9" x14ac:dyDescent="0.4">
      <c r="B48" s="13" t="s">
        <v>156</v>
      </c>
      <c r="C48" s="6">
        <f>IF($B$14=B3D!$D$3,B3D!E35,IF($B$14=B3D!$M$3,B3D!N35,IF($B$14=B3D!$V$3,B3D!W35,IF($B$14=B3D!$AE$3,B3D!AF35,IF($B$14=B3D!$AN$3,B3D!AO35,"")))))</f>
        <v>0.53846153846153844</v>
      </c>
      <c r="D48" s="6">
        <f>IF($B$14=B3D!$D$3,B3D!F35,IF($B$14=B3D!$M$3,B3D!O35,IF($B$14=B3D!$V$3,B3D!X35,IF($B$14=B3D!$AE$3,B3D!AG35,IF($B$14=B3D!$AN$3,B3D!AP35,"")))))</f>
        <v>0.38461538461538464</v>
      </c>
      <c r="E48" s="6">
        <f>IF($B$14=B3D!$D$3,B3D!G35,IF($B$14=B3D!$M$3,B3D!P35,IF($B$14=B3D!$V$3,B3D!Y35,IF($B$14=B3D!$AE$3,B3D!AH35,IF($B$14=B3D!$AN$3,B3D!AQ35,"")))))</f>
        <v>7.6923076923076927E-2</v>
      </c>
      <c r="F48" s="6">
        <f>IF($B$14=B3D!$D$3,B3D!H35,IF($B$14=B3D!$M$3,B3D!Q35,IF($B$14=B3D!$V$3,B3D!Z35,IF($B$14=B3D!$AE$3,B3D!AI35,IF($B$14=B3D!$AN$3,B3D!AR35,"")))))</f>
        <v>0</v>
      </c>
      <c r="G48" s="6">
        <f>IF($B$14=B3D!$D$3,B3D!I35,IF($B$14=B3D!$M$3,B3D!R35,IF($B$14=B3D!$V$3,B3D!AA35,IF($B$14=B3D!$AE$3,B3D!AJ35,IF($B$14=B3D!$AN$3,B3D!AS35,"")))))</f>
        <v>0</v>
      </c>
      <c r="H48" s="14"/>
      <c r="I48" s="14" t="str">
        <f>IF($B$14=B3D!$D$3,B3D!K35,IF($B$14=B3D!$M$3,B3D!T35,IF($B$14=B3D!$V$3,B3D!AC35,IF($B$14=B3D!$AE$3,B3D!AL35,IF($B$14=B3D!$AN$3,B3D!AU35,"")))))</f>
        <v>Yes</v>
      </c>
    </row>
    <row r="49" spans="2:9" x14ac:dyDescent="0.4">
      <c r="B49" s="13" t="s">
        <v>157</v>
      </c>
      <c r="C49" s="6">
        <f>IF($B$14=B3D!$D$3,B3D!E36,IF($B$14=B3D!$M$3,B3D!N36,IF($B$14=B3D!$V$3,B3D!W36,IF($B$14=B3D!$AE$3,B3D!AF36,IF($B$14=B3D!$AN$3,B3D!AO36,"")))))</f>
        <v>0.3</v>
      </c>
      <c r="D49" s="6">
        <f>IF($B$14=B3D!$D$3,B3D!F36,IF($B$14=B3D!$M$3,B3D!O36,IF($B$14=B3D!$V$3,B3D!X36,IF($B$14=B3D!$AE$3,B3D!AG36,IF($B$14=B3D!$AN$3,B3D!AP36,"")))))</f>
        <v>0.3</v>
      </c>
      <c r="E49" s="6">
        <f>IF($B$14=B3D!$D$3,B3D!G36,IF($B$14=B3D!$M$3,B3D!P36,IF($B$14=B3D!$V$3,B3D!Y36,IF($B$14=B3D!$AE$3,B3D!AH36,IF($B$14=B3D!$AN$3,B3D!AQ36,"")))))</f>
        <v>0.3</v>
      </c>
      <c r="F49" s="6">
        <f>IF($B$14=B3D!$D$3,B3D!H36,IF($B$14=B3D!$M$3,B3D!Q36,IF($B$14=B3D!$V$3,B3D!Z36,IF($B$14=B3D!$AE$3,B3D!AI36,IF($B$14=B3D!$AN$3,B3D!AR36,"")))))</f>
        <v>0.15384615384615385</v>
      </c>
      <c r="G49" s="6">
        <f>IF($B$14=B3D!$D$3,B3D!I36,IF($B$14=B3D!$M$3,B3D!R36,IF($B$14=B3D!$V$3,B3D!AA36,IF($B$14=B3D!$AE$3,B3D!AJ36,IF($B$14=B3D!$AN$3,B3D!AS36,"")))))</f>
        <v>0.1</v>
      </c>
      <c r="H49" s="14"/>
      <c r="I49" s="14" t="str">
        <f>IF($B$14=B3D!$D$3,B3D!K36,IF($B$14=B3D!$M$3,B3D!T36,IF($B$14=B3D!$V$3,B3D!AC36,IF($B$14=B3D!$AE$3,B3D!AL36,IF($B$14=B3D!$AN$3,B3D!AU36,"")))))</f>
        <v>Without consensus</v>
      </c>
    </row>
    <row r="50" spans="2:9" x14ac:dyDescent="0.4">
      <c r="B50" s="13" t="s">
        <v>158</v>
      </c>
      <c r="C50" s="6">
        <f>IF($B$14=B3D!$D$3,B3D!E37,IF($B$14=B3D!$M$3,B3D!N37,IF($B$14=B3D!$V$3,B3D!W37,IF($B$14=B3D!$AE$3,B3D!AF37,IF($B$14=B3D!$AN$3,B3D!AO37,"")))))</f>
        <v>0.5</v>
      </c>
      <c r="D50" s="6">
        <f>IF($B$14=B3D!$D$3,B3D!F37,IF($B$14=B3D!$M$3,B3D!O37,IF($B$14=B3D!$V$3,B3D!X37,IF($B$14=B3D!$AE$3,B3D!AG37,IF($B$14=B3D!$AN$3,B3D!AP37,"")))))</f>
        <v>0.33333333333333331</v>
      </c>
      <c r="E50" s="6">
        <f>IF($B$14=B3D!$D$3,B3D!G37,IF($B$14=B3D!$M$3,B3D!P37,IF($B$14=B3D!$V$3,B3D!Y37,IF($B$14=B3D!$AE$3,B3D!AH37,IF($B$14=B3D!$AN$3,B3D!AQ37,"")))))</f>
        <v>8.3333333333333329E-2</v>
      </c>
      <c r="F50" s="6">
        <f>IF($B$14=B3D!$D$3,B3D!H37,IF($B$14=B3D!$M$3,B3D!Q37,IF($B$14=B3D!$V$3,B3D!Z37,IF($B$14=B3D!$AE$3,B3D!AI37,IF($B$14=B3D!$AN$3,B3D!AR37,"")))))</f>
        <v>0</v>
      </c>
      <c r="G50" s="6">
        <f>IF($B$14=B3D!$D$3,B3D!I37,IF($B$14=B3D!$M$3,B3D!R37,IF($B$14=B3D!$V$3,B3D!AA37,IF($B$14=B3D!$AE$3,B3D!AJ37,IF($B$14=B3D!$AN$3,B3D!AS37,"")))))</f>
        <v>8.3333333333333329E-2</v>
      </c>
      <c r="H50" s="14"/>
      <c r="I50" s="14" t="str">
        <f>IF($B$14=B3D!$D$3,B3D!K37,IF($B$14=B3D!$M$3,B3D!T37,IF($B$14=B3D!$V$3,B3D!AC37,IF($B$14=B3D!$AE$3,B3D!AL37,IF($B$14=B3D!$AN$3,B3D!AU37,"")))))</f>
        <v>Yes</v>
      </c>
    </row>
    <row r="51" spans="2:9" x14ac:dyDescent="0.4">
      <c r="B51" s="14"/>
      <c r="C51" s="14"/>
      <c r="D51" s="14"/>
      <c r="E51" s="14"/>
      <c r="F51" s="14"/>
      <c r="G51" s="14"/>
      <c r="H51" s="14"/>
      <c r="I51" s="14"/>
    </row>
    <row r="52" spans="2:9" x14ac:dyDescent="0.4">
      <c r="B52" s="14"/>
      <c r="C52" s="14"/>
      <c r="D52" s="14"/>
      <c r="E52" s="14"/>
      <c r="F52" s="14"/>
      <c r="G52" s="14"/>
      <c r="H52" s="14"/>
      <c r="I52" s="14"/>
    </row>
    <row r="53" spans="2:9" x14ac:dyDescent="0.4">
      <c r="B53" s="13" t="s">
        <v>159</v>
      </c>
      <c r="C53" s="6">
        <f>IF($B$14=B3D!$D$3,B3D!E40,IF($B$14=B3D!$M$3,B3D!N40,IF($B$14=B3D!$V$3,B3D!W40,IF($B$14=B3D!$AE$3,B3D!AF40,IF($B$14=B3D!$AN$3,B3D!AO40,"")))))</f>
        <v>0.5</v>
      </c>
      <c r="D53" s="6">
        <f>IF($B$14=B3D!$D$3,B3D!F40,IF($B$14=B3D!$M$3,B3D!O40,IF($B$14=B3D!$V$3,B3D!X40,IF($B$14=B3D!$AE$3,B3D!AG40,IF($B$14=B3D!$AN$3,B3D!AP40,"")))))</f>
        <v>0.2857142857142857</v>
      </c>
      <c r="E53" s="6">
        <f>IF($B$14=B3D!$D$3,B3D!G40,IF($B$14=B3D!$M$3,B3D!P40,IF($B$14=B3D!$V$3,B3D!Y40,IF($B$14=B3D!$AE$3,B3D!AH40,IF($B$14=B3D!$AN$3,B3D!AQ40,"")))))</f>
        <v>0.5</v>
      </c>
      <c r="F53" s="6">
        <f>IF($B$14=B3D!$D$3,B3D!H40,IF($B$14=B3D!$M$3,B3D!Q40,IF($B$14=B3D!$V$3,B3D!Z40,IF($B$14=B3D!$AE$3,B3D!AI40,IF($B$14=B3D!$AN$3,B3D!AR40,"")))))</f>
        <v>0</v>
      </c>
      <c r="G53" s="6">
        <f>IF($B$14=B3D!$D$3,B3D!I40,IF($B$14=B3D!$M$3,B3D!R40,IF($B$14=B3D!$V$3,B3D!AA40,IF($B$14=B3D!$AE$3,B3D!AJ40,IF($B$14=B3D!$AN$3,B3D!AS40,"")))))</f>
        <v>0</v>
      </c>
      <c r="H53" s="14"/>
      <c r="I53" s="14" t="str">
        <f>IF($B$14=B3D!$D$3,B3D!K40,IF($B$14=B3D!$M$3,B3D!T40,IF($B$14=B3D!$V$3,B3D!AC40,IF($B$14=B3D!$AE$3,B3D!AL40,IF($B$14=B3D!$AN$3,B3D!AU40,"")))))</f>
        <v>Without consensus</v>
      </c>
    </row>
    <row r="54" spans="2:9" x14ac:dyDescent="0.4">
      <c r="B54" s="13" t="s">
        <v>160</v>
      </c>
      <c r="C54" s="6">
        <f>IF($B$14=B3D!$D$3,B3D!E41,IF($B$14=B3D!$M$3,B3D!N41,IF($B$14=B3D!$V$3,B3D!W41,IF($B$14=B3D!$AE$3,B3D!AF41,IF($B$14=B3D!$AN$3,B3D!AO41,"")))))</f>
        <v>0</v>
      </c>
      <c r="D54" s="6">
        <f>IF($B$14=B3D!$D$3,B3D!F41,IF($B$14=B3D!$M$3,B3D!O41,IF($B$14=B3D!$V$3,B3D!X41,IF($B$14=B3D!$AE$3,B3D!AG41,IF($B$14=B3D!$AN$3,B3D!AP41,"")))))</f>
        <v>0.25</v>
      </c>
      <c r="E54" s="6">
        <f>IF($B$14=B3D!$D$3,B3D!G41,IF($B$14=B3D!$M$3,B3D!P41,IF($B$14=B3D!$V$3,B3D!Y41,IF($B$14=B3D!$AE$3,B3D!AH41,IF($B$14=B3D!$AN$3,B3D!AQ41,"")))))</f>
        <v>0.14285714285714285</v>
      </c>
      <c r="F54" s="6">
        <f>IF($B$14=B3D!$D$3,B3D!H41,IF($B$14=B3D!$M$3,B3D!Q41,IF($B$14=B3D!$V$3,B3D!Z41,IF($B$14=B3D!$AE$3,B3D!AI41,IF($B$14=B3D!$AN$3,B3D!AR41,"")))))</f>
        <v>0.25</v>
      </c>
      <c r="G54" s="6">
        <f>IF($B$14=B3D!$D$3,B3D!I41,IF($B$14=B3D!$M$3,B3D!R41,IF($B$14=B3D!$V$3,B3D!AA41,IF($B$14=B3D!$AE$3,B3D!AJ41,IF($B$14=B3D!$AN$3,B3D!AS41,"")))))</f>
        <v>0.5</v>
      </c>
      <c r="H54" s="14"/>
      <c r="I54" s="14" t="str">
        <f>IF($B$14=B3D!$D$3,B3D!K41,IF($B$14=B3D!$M$3,B3D!T41,IF($B$14=B3D!$V$3,B3D!AC41,IF($B$14=B3D!$AE$3,B3D!AL41,IF($B$14=B3D!$AN$3,B3D!AU41,"")))))</f>
        <v>Without consensus</v>
      </c>
    </row>
    <row r="55" spans="2:9" x14ac:dyDescent="0.4">
      <c r="B55" s="13" t="s">
        <v>161</v>
      </c>
      <c r="C55" s="6">
        <f>IF($B$14=B3D!$D$3,B3D!E42,IF($B$14=B3D!$M$3,B3D!N42,IF($B$14=B3D!$V$3,B3D!W42,IF($B$14=B3D!$AE$3,B3D!AF42,IF($B$14=B3D!$AN$3,B3D!AO42,"")))))</f>
        <v>0.75</v>
      </c>
      <c r="D55" s="6">
        <f>IF($B$14=B3D!$D$3,B3D!F42,IF($B$14=B3D!$M$3,B3D!O42,IF($B$14=B3D!$V$3,B3D!X42,IF($B$14=B3D!$AE$3,B3D!AG42,IF($B$14=B3D!$AN$3,B3D!AP42,"")))))</f>
        <v>0.14285714285714285</v>
      </c>
      <c r="E55" s="6">
        <f>IF($B$14=B3D!$D$3,B3D!G42,IF($B$14=B3D!$M$3,B3D!P42,IF($B$14=B3D!$V$3,B3D!Y42,IF($B$14=B3D!$AE$3,B3D!AH42,IF($B$14=B3D!$AN$3,B3D!AQ42,"")))))</f>
        <v>0.25</v>
      </c>
      <c r="F55" s="6">
        <f>IF($B$14=B3D!$D$3,B3D!H42,IF($B$14=B3D!$M$3,B3D!Q42,IF($B$14=B3D!$V$3,B3D!Z42,IF($B$14=B3D!$AE$3,B3D!AI42,IF($B$14=B3D!$AN$3,B3D!AR42,"")))))</f>
        <v>0.14285714285714285</v>
      </c>
      <c r="G55" s="6">
        <f>IF($B$14=B3D!$D$3,B3D!I42,IF($B$14=B3D!$M$3,B3D!R42,IF($B$14=B3D!$V$3,B3D!AA42,IF($B$14=B3D!$AE$3,B3D!AJ42,IF($B$14=B3D!$AN$3,B3D!AS42,"")))))</f>
        <v>0.14285714285714285</v>
      </c>
      <c r="H55" s="14"/>
      <c r="I55" s="14" t="str">
        <f>IF($B$14=B3D!$D$3,B3D!K42,IF($B$14=B3D!$M$3,B3D!T42,IF($B$14=B3D!$V$3,B3D!AC42,IF($B$14=B3D!$AE$3,B3D!AL42,IF($B$14=B3D!$AN$3,B3D!AU42,"")))))</f>
        <v>Yes</v>
      </c>
    </row>
    <row r="56" spans="2:9" x14ac:dyDescent="0.4">
      <c r="B56" s="13" t="s">
        <v>162</v>
      </c>
      <c r="C56" s="6">
        <f>IF($B$14=B3D!$D$3,B3D!E43,IF($B$14=B3D!$M$3,B3D!N43,IF($B$14=B3D!$V$3,B3D!W43,IF($B$14=B3D!$AE$3,B3D!AF43,IF($B$14=B3D!$AN$3,B3D!AO43,"")))))</f>
        <v>0.14285714285714285</v>
      </c>
      <c r="D56" s="6">
        <f>IF($B$14=B3D!$D$3,B3D!F43,IF($B$14=B3D!$M$3,B3D!O43,IF($B$14=B3D!$V$3,B3D!X43,IF($B$14=B3D!$AE$3,B3D!AG43,IF($B$14=B3D!$AN$3,B3D!AP43,"")))))</f>
        <v>0.25</v>
      </c>
      <c r="E56" s="6">
        <f>IF($B$14=B3D!$D$3,B3D!G43,IF($B$14=B3D!$M$3,B3D!P43,IF($B$14=B3D!$V$3,B3D!Y43,IF($B$14=B3D!$AE$3,B3D!AH43,IF($B$14=B3D!$AN$3,B3D!AQ43,"")))))</f>
        <v>0.25</v>
      </c>
      <c r="F56" s="6">
        <f>IF($B$14=B3D!$D$3,B3D!H43,IF($B$14=B3D!$M$3,B3D!Q43,IF($B$14=B3D!$V$3,B3D!Z43,IF($B$14=B3D!$AE$3,B3D!AI43,IF($B$14=B3D!$AN$3,B3D!AR43,"")))))</f>
        <v>0</v>
      </c>
      <c r="G56" s="6">
        <f>IF($B$14=B3D!$D$3,B3D!I43,IF($B$14=B3D!$M$3,B3D!R43,IF($B$14=B3D!$V$3,B3D!AA43,IF($B$14=B3D!$AE$3,B3D!AJ43,IF($B$14=B3D!$AN$3,B3D!AS43,"")))))</f>
        <v>0.5</v>
      </c>
      <c r="H56" s="14"/>
      <c r="I56" s="14" t="str">
        <f>IF($B$14=B3D!$D$3,B3D!K43,IF($B$14=B3D!$M$3,B3D!T43,IF($B$14=B3D!$V$3,B3D!AC43,IF($B$14=B3D!$AE$3,B3D!AL43,IF($B$14=B3D!$AN$3,B3D!AU43,"")))))</f>
        <v>Without consensus</v>
      </c>
    </row>
    <row r="57" spans="2:9" x14ac:dyDescent="0.4">
      <c r="B57" s="13" t="s">
        <v>163</v>
      </c>
      <c r="C57" s="6">
        <f>IF($B$14=B3D!$D$3,B3D!E44,IF($B$14=B3D!$M$3,B3D!N44,IF($B$14=B3D!$V$3,B3D!W44,IF($B$14=B3D!$AE$3,B3D!AF44,IF($B$14=B3D!$AN$3,B3D!AO44,"")))))</f>
        <v>0.25</v>
      </c>
      <c r="D57" s="6">
        <f>IF($B$14=B3D!$D$3,B3D!F44,IF($B$14=B3D!$M$3,B3D!O44,IF($B$14=B3D!$V$3,B3D!X44,IF($B$14=B3D!$AE$3,B3D!AG44,IF($B$14=B3D!$AN$3,B3D!AP44,"")))))</f>
        <v>0.2857142857142857</v>
      </c>
      <c r="E57" s="6">
        <f>IF($B$14=B3D!$D$3,B3D!G44,IF($B$14=B3D!$M$3,B3D!P44,IF($B$14=B3D!$V$3,B3D!Y44,IF($B$14=B3D!$AE$3,B3D!AH44,IF($B$14=B3D!$AN$3,B3D!AQ44,"")))))</f>
        <v>0.75</v>
      </c>
      <c r="F57" s="6">
        <f>IF($B$14=B3D!$D$3,B3D!H44,IF($B$14=B3D!$M$3,B3D!Q44,IF($B$14=B3D!$V$3,B3D!Z44,IF($B$14=B3D!$AE$3,B3D!AI44,IF($B$14=B3D!$AN$3,B3D!AR44,"")))))</f>
        <v>0</v>
      </c>
      <c r="G57" s="6">
        <f>IF($B$14=B3D!$D$3,B3D!I44,IF($B$14=B3D!$M$3,B3D!R44,IF($B$14=B3D!$V$3,B3D!AA44,IF($B$14=B3D!$AE$3,B3D!AJ44,IF($B$14=B3D!$AN$3,B3D!AS44,"")))))</f>
        <v>0.14285714285714285</v>
      </c>
      <c r="H57" s="14"/>
      <c r="I57" s="14" t="str">
        <f>IF($B$14=B3D!$D$3,B3D!K44,IF($B$14=B3D!$M$3,B3D!T44,IF($B$14=B3D!$V$3,B3D!AC44,IF($B$14=B3D!$AE$3,B3D!AL44,IF($B$14=B3D!$AN$3,B3D!AU44,"")))))</f>
        <v>Without consensus</v>
      </c>
    </row>
    <row r="58" spans="2:9" x14ac:dyDescent="0.4">
      <c r="B58" s="13" t="s">
        <v>164</v>
      </c>
      <c r="C58" s="6">
        <f>IF($B$14=B3D!$D$3,B3D!E45,IF($B$14=B3D!$M$3,B3D!N45,IF($B$14=B3D!$V$3,B3D!W45,IF($B$14=B3D!$AE$3,B3D!AF45,IF($B$14=B3D!$AN$3,B3D!AO45,"")))))</f>
        <v>1</v>
      </c>
      <c r="D58" s="6">
        <f>IF($B$14=B3D!$D$3,B3D!F45,IF($B$14=B3D!$M$3,B3D!O45,IF($B$14=B3D!$V$3,B3D!X45,IF($B$14=B3D!$AE$3,B3D!AG45,IF($B$14=B3D!$AN$3,B3D!AP45,"")))))</f>
        <v>0</v>
      </c>
      <c r="E58" s="6">
        <f>IF($B$14=B3D!$D$3,B3D!G45,IF($B$14=B3D!$M$3,B3D!P45,IF($B$14=B3D!$V$3,B3D!Y45,IF($B$14=B3D!$AE$3,B3D!AH45,IF($B$14=B3D!$AN$3,B3D!AQ45,"")))))</f>
        <v>0</v>
      </c>
      <c r="F58" s="6">
        <f>IF($B$14=B3D!$D$3,B3D!H45,IF($B$14=B3D!$M$3,B3D!Q45,IF($B$14=B3D!$V$3,B3D!Z45,IF($B$14=B3D!$AE$3,B3D!AI45,IF($B$14=B3D!$AN$3,B3D!AR45,"")))))</f>
        <v>0</v>
      </c>
      <c r="G58" s="6">
        <f>IF($B$14=B3D!$D$3,B3D!I45,IF($B$14=B3D!$M$3,B3D!R45,IF($B$14=B3D!$V$3,B3D!AA45,IF($B$14=B3D!$AE$3,B3D!AJ45,IF($B$14=B3D!$AN$3,B3D!AS45,"")))))</f>
        <v>0</v>
      </c>
      <c r="H58" s="14"/>
      <c r="I58" s="14" t="str">
        <f>IF($B$14=B3D!$D$3,B3D!K45,IF($B$14=B3D!$M$3,B3D!T45,IF($B$14=B3D!$V$3,B3D!AC45,IF($B$14=B3D!$AE$3,B3D!AL45,IF($B$14=B3D!$AN$3,B3D!AU45,"")))))</f>
        <v>Yes</v>
      </c>
    </row>
    <row r="59" spans="2:9" x14ac:dyDescent="0.4">
      <c r="B59" s="13" t="s">
        <v>165</v>
      </c>
      <c r="C59" s="6">
        <f>IF($B$14=B3D!$D$3,B3D!E46,IF($B$14=B3D!$M$3,B3D!N46,IF($B$14=B3D!$V$3,B3D!W46,IF($B$14=B3D!$AE$3,B3D!AF46,IF($B$14=B3D!$AN$3,B3D!AO46,"")))))</f>
        <v>0.7142857142857143</v>
      </c>
      <c r="D59" s="6">
        <f>IF($B$14=B3D!$D$3,B3D!F46,IF($B$14=B3D!$M$3,B3D!O46,IF($B$14=B3D!$V$3,B3D!X46,IF($B$14=B3D!$AE$3,B3D!AG46,IF($B$14=B3D!$AN$3,B3D!AP46,"")))))</f>
        <v>0.2857142857142857</v>
      </c>
      <c r="E59" s="6">
        <f>IF($B$14=B3D!$D$3,B3D!G46,IF($B$14=B3D!$M$3,B3D!P46,IF($B$14=B3D!$V$3,B3D!Y46,IF($B$14=B3D!$AE$3,B3D!AH46,IF($B$14=B3D!$AN$3,B3D!AQ46,"")))))</f>
        <v>0</v>
      </c>
      <c r="F59" s="6">
        <f>IF($B$14=B3D!$D$3,B3D!H46,IF($B$14=B3D!$M$3,B3D!Q46,IF($B$14=B3D!$V$3,B3D!Z46,IF($B$14=B3D!$AE$3,B3D!AI46,IF($B$14=B3D!$AN$3,B3D!AR46,"")))))</f>
        <v>0</v>
      </c>
      <c r="G59" s="6">
        <f>IF($B$14=B3D!$D$3,B3D!I46,IF($B$14=B3D!$M$3,B3D!R46,IF($B$14=B3D!$V$3,B3D!AA46,IF($B$14=B3D!$AE$3,B3D!AJ46,IF($B$14=B3D!$AN$3,B3D!AS46,"")))))</f>
        <v>0</v>
      </c>
      <c r="H59" s="14"/>
      <c r="I59" s="14" t="str">
        <f>IF($B$14=B3D!$D$3,B3D!K46,IF($B$14=B3D!$M$3,B3D!T46,IF($B$14=B3D!$V$3,B3D!AC46,IF($B$14=B3D!$AE$3,B3D!AL46,IF($B$14=B3D!$AN$3,B3D!AU46,"")))))</f>
        <v>Yes</v>
      </c>
    </row>
    <row r="60" spans="2:9" x14ac:dyDescent="0.4">
      <c r="B60" s="13" t="s">
        <v>166</v>
      </c>
      <c r="C60" s="6">
        <f>IF($B$14=B3D!$D$3,B3D!E47,IF($B$14=B3D!$M$3,B3D!N47,IF($B$14=B3D!$V$3,B3D!W47,IF($B$14=B3D!$AE$3,B3D!AF47,IF($B$14=B3D!$AN$3,B3D!AO47,"")))))</f>
        <v>0.42857142857142855</v>
      </c>
      <c r="D60" s="6">
        <f>IF($B$14=B3D!$D$3,B3D!F47,IF($B$14=B3D!$M$3,B3D!O47,IF($B$14=B3D!$V$3,B3D!X47,IF($B$14=B3D!$AE$3,B3D!AG47,IF($B$14=B3D!$AN$3,B3D!AP47,"")))))</f>
        <v>0.2857142857142857</v>
      </c>
      <c r="E60" s="6">
        <f>IF($B$14=B3D!$D$3,B3D!G47,IF($B$14=B3D!$M$3,B3D!P47,IF($B$14=B3D!$V$3,B3D!Y47,IF($B$14=B3D!$AE$3,B3D!AH47,IF($B$14=B3D!$AN$3,B3D!AQ47,"")))))</f>
        <v>0.2857142857142857</v>
      </c>
      <c r="F60" s="6">
        <f>IF($B$14=B3D!$D$3,B3D!H47,IF($B$14=B3D!$M$3,B3D!Q47,IF($B$14=B3D!$V$3,B3D!Z47,IF($B$14=B3D!$AE$3,B3D!AI47,IF($B$14=B3D!$AN$3,B3D!AR47,"")))))</f>
        <v>0</v>
      </c>
      <c r="G60" s="6">
        <f>IF($B$14=B3D!$D$3,B3D!I47,IF($B$14=B3D!$M$3,B3D!R47,IF($B$14=B3D!$V$3,B3D!AA47,IF($B$14=B3D!$AE$3,B3D!AJ47,IF($B$14=B3D!$AN$3,B3D!AS47,"")))))</f>
        <v>0</v>
      </c>
      <c r="H60" s="14"/>
      <c r="I60" s="14" t="str">
        <f>IF($B$14=B3D!$D$3,B3D!K47,IF($B$14=B3D!$M$3,B3D!T47,IF($B$14=B3D!$V$3,B3D!AC47,IF($B$14=B3D!$AE$3,B3D!AL47,IF($B$14=B3D!$AN$3,B3D!AU47,"")))))</f>
        <v>Yes</v>
      </c>
    </row>
    <row r="61" spans="2:9" x14ac:dyDescent="0.4">
      <c r="B61" s="13" t="s">
        <v>167</v>
      </c>
      <c r="C61" s="6">
        <f>IF($B$14=B3D!$D$3,B3D!E48,IF($B$14=B3D!$M$3,B3D!N48,IF($B$14=B3D!$V$3,B3D!W48,IF($B$14=B3D!$AE$3,B3D!AF48,IF($B$14=B3D!$AN$3,B3D!AO48,"")))))</f>
        <v>0.42857142857142855</v>
      </c>
      <c r="D61" s="6">
        <f>IF($B$14=B3D!$D$3,B3D!F48,IF($B$14=B3D!$M$3,B3D!O48,IF($B$14=B3D!$V$3,B3D!X48,IF($B$14=B3D!$AE$3,B3D!AG48,IF($B$14=B3D!$AN$3,B3D!AP48,"")))))</f>
        <v>0.2857142857142857</v>
      </c>
      <c r="E61" s="6">
        <f>IF($B$14=B3D!$D$3,B3D!G48,IF($B$14=B3D!$M$3,B3D!P48,IF($B$14=B3D!$V$3,B3D!Y48,IF($B$14=B3D!$AE$3,B3D!AH48,IF($B$14=B3D!$AN$3,B3D!AQ48,"")))))</f>
        <v>0.14285714285714285</v>
      </c>
      <c r="F61" s="6">
        <f>IF($B$14=B3D!$D$3,B3D!H48,IF($B$14=B3D!$M$3,B3D!Q48,IF($B$14=B3D!$V$3,B3D!Z48,IF($B$14=B3D!$AE$3,B3D!AI48,IF($B$14=B3D!$AN$3,B3D!AR48,"")))))</f>
        <v>0.14285714285714285</v>
      </c>
      <c r="G61" s="6">
        <f>IF($B$14=B3D!$D$3,B3D!I48,IF($B$14=B3D!$M$3,B3D!R48,IF($B$14=B3D!$V$3,B3D!AA48,IF($B$14=B3D!$AE$3,B3D!AJ48,IF($B$14=B3D!$AN$3,B3D!AS48,"")))))</f>
        <v>0</v>
      </c>
      <c r="H61" s="14"/>
      <c r="I61" s="14" t="str">
        <f>IF($B$14=B3D!$D$3,B3D!K48,IF($B$14=B3D!$M$3,B3D!T48,IF($B$14=B3D!$V$3,B3D!AC48,IF($B$14=B3D!$AE$3,B3D!AL48,IF($B$14=B3D!$AN$3,B3D!AU48,"")))))</f>
        <v>Yes</v>
      </c>
    </row>
    <row r="62" spans="2:9" x14ac:dyDescent="0.4">
      <c r="B62" s="14"/>
      <c r="C62" s="14"/>
      <c r="D62" s="14"/>
      <c r="E62" s="14"/>
      <c r="F62" s="14"/>
      <c r="G62" s="14"/>
      <c r="H62" s="14"/>
      <c r="I62" s="14"/>
    </row>
    <row r="63" spans="2:9" x14ac:dyDescent="0.4">
      <c r="B63" s="14"/>
      <c r="C63" s="14"/>
      <c r="D63" s="14"/>
      <c r="E63" s="14"/>
      <c r="F63" s="14"/>
      <c r="G63" s="14"/>
      <c r="H63" s="14"/>
      <c r="I63" s="14"/>
    </row>
    <row r="64" spans="2:9" x14ac:dyDescent="0.4">
      <c r="B64" s="13" t="s">
        <v>325</v>
      </c>
      <c r="C64" s="6">
        <f>IF($B$14=B3D!$D$3,B3D!E51,IF($B$14=B3D!$M$3,B3D!N51,IF($B$14=B3D!$V$3,B3D!W51,IF($B$14=B3D!$AE$3,B3D!AF51,IF($B$14=B3D!$AN$3,B3D!AO51,"")))))</f>
        <v>0.92307692307692313</v>
      </c>
      <c r="D64" s="6">
        <f>IF($B$14=B3D!$D$3,B3D!F51,IF($B$14=B3D!$M$3,B3D!O51,IF($B$14=B3D!$V$3,B3D!X51,IF($B$14=B3D!$AE$3,B3D!AG51,IF($B$14=B3D!$AN$3,B3D!AP51,"")))))</f>
        <v>7.6923076923076927E-2</v>
      </c>
      <c r="E64" s="6">
        <f>IF($B$14=B3D!$D$3,B3D!G51,IF($B$14=B3D!$M$3,B3D!P51,IF($B$14=B3D!$V$3,B3D!Y51,IF($B$14=B3D!$AE$3,B3D!AH51,IF($B$14=B3D!$AN$3,B3D!AQ51,"")))))</f>
        <v>0</v>
      </c>
      <c r="F64" s="6">
        <f>IF($B$14=B3D!$D$3,B3D!H51,IF($B$14=B3D!$M$3,B3D!Q51,IF($B$14=B3D!$V$3,B3D!Z51,IF($B$14=B3D!$AE$3,B3D!AI51,IF($B$14=B3D!$AN$3,B3D!AR51,"")))))</f>
        <v>0</v>
      </c>
      <c r="G64" s="6">
        <f>IF($B$14=B3D!$D$3,B3D!I51,IF($B$14=B3D!$M$3,B3D!R51,IF($B$14=B3D!$V$3,B3D!AA51,IF($B$14=B3D!$AE$3,B3D!AJ51,IF($B$14=B3D!$AN$3,B3D!AS51,"")))))</f>
        <v>0</v>
      </c>
      <c r="H64" s="14"/>
      <c r="I64" s="14" t="str">
        <f>IF($B$14=B3D!$D$3,B3D!K51,IF($B$14=B3D!$M$3,B3D!T51,IF($B$14=B3D!$V$3,B3D!AC51,IF($B$14=B3D!$AE$3,B3D!AL51,IF($B$14=B3D!$AN$3,B3D!AU51,"")))))</f>
        <v>Yes</v>
      </c>
    </row>
    <row r="65" spans="2:9" x14ac:dyDescent="0.4">
      <c r="B65" s="13" t="s">
        <v>169</v>
      </c>
      <c r="C65" s="6">
        <f>IF($B$14=B3D!$D$3,B3D!E52,IF($B$14=B3D!$M$3,B3D!N52,IF($B$14=B3D!$V$3,B3D!W52,IF($B$14=B3D!$AE$3,B3D!AF52,IF($B$14=B3D!$AN$3,B3D!AO52,"")))))</f>
        <v>0.84615384615384615</v>
      </c>
      <c r="D65" s="6">
        <f>IF($B$14=B3D!$D$3,B3D!F52,IF($B$14=B3D!$M$3,B3D!O52,IF($B$14=B3D!$V$3,B3D!X52,IF($B$14=B3D!$AE$3,B3D!AG52,IF($B$14=B3D!$AN$3,B3D!AP52,"")))))</f>
        <v>7.6923076923076927E-2</v>
      </c>
      <c r="E65" s="6">
        <f>IF($B$14=B3D!$D$3,B3D!G52,IF($B$14=B3D!$M$3,B3D!P52,IF($B$14=B3D!$V$3,B3D!Y52,IF($B$14=B3D!$AE$3,B3D!AH52,IF($B$14=B3D!$AN$3,B3D!AQ52,"")))))</f>
        <v>7.6923076923076927E-2</v>
      </c>
      <c r="F65" s="6">
        <f>IF($B$14=B3D!$D$3,B3D!H52,IF($B$14=B3D!$M$3,B3D!Q52,IF($B$14=B3D!$V$3,B3D!Z52,IF($B$14=B3D!$AE$3,B3D!AI52,IF($B$14=B3D!$AN$3,B3D!AR52,"")))))</f>
        <v>0</v>
      </c>
      <c r="G65" s="6">
        <f>IF($B$14=B3D!$D$3,B3D!I52,IF($B$14=B3D!$M$3,B3D!R52,IF($B$14=B3D!$V$3,B3D!AA52,IF($B$14=B3D!$AE$3,B3D!AJ52,IF($B$14=B3D!$AN$3,B3D!AS52,"")))))</f>
        <v>0</v>
      </c>
      <c r="H65" s="14"/>
      <c r="I65" s="14" t="str">
        <f>IF($B$14=B3D!$D$3,B3D!K52,IF($B$14=B3D!$M$3,B3D!T52,IF($B$14=B3D!$V$3,B3D!AC52,IF($B$14=B3D!$AE$3,B3D!AL52,IF($B$14=B3D!$AN$3,B3D!AU52,"")))))</f>
        <v>Yes</v>
      </c>
    </row>
    <row r="66" spans="2:9" x14ac:dyDescent="0.4">
      <c r="B66" s="13" t="s">
        <v>170</v>
      </c>
      <c r="C66" s="6">
        <f>IF($B$14=B3D!$D$3,B3D!E53,IF($B$14=B3D!$M$3,B3D!N53,IF($B$14=B3D!$V$3,B3D!W53,IF($B$14=B3D!$AE$3,B3D!AF53,IF($B$14=B3D!$AN$3,B3D!AO53,"")))))</f>
        <v>0.76923076923076927</v>
      </c>
      <c r="D66" s="6">
        <f>IF($B$14=B3D!$D$3,B3D!F53,IF($B$14=B3D!$M$3,B3D!O53,IF($B$14=B3D!$V$3,B3D!X53,IF($B$14=B3D!$AE$3,B3D!AG53,IF($B$14=B3D!$AN$3,B3D!AP53,"")))))</f>
        <v>0.23076923076923078</v>
      </c>
      <c r="E66" s="6">
        <f>IF($B$14=B3D!$D$3,B3D!G53,IF($B$14=B3D!$M$3,B3D!P53,IF($B$14=B3D!$V$3,B3D!Y53,IF($B$14=B3D!$AE$3,B3D!AH53,IF($B$14=B3D!$AN$3,B3D!AQ53,"")))))</f>
        <v>0</v>
      </c>
      <c r="F66" s="6">
        <f>IF($B$14=B3D!$D$3,B3D!H53,IF($B$14=B3D!$M$3,B3D!Q53,IF($B$14=B3D!$V$3,B3D!Z53,IF($B$14=B3D!$AE$3,B3D!AI53,IF($B$14=B3D!$AN$3,B3D!AR53,"")))))</f>
        <v>0</v>
      </c>
      <c r="G66" s="6">
        <f>IF($B$14=B3D!$D$3,B3D!I53,IF($B$14=B3D!$M$3,B3D!R53,IF($B$14=B3D!$V$3,B3D!AA53,IF($B$14=B3D!$AE$3,B3D!AJ53,IF($B$14=B3D!$AN$3,B3D!AS53,"")))))</f>
        <v>0</v>
      </c>
      <c r="H66" s="14"/>
      <c r="I66" s="14" t="str">
        <f>IF($B$14=B3D!$D$3,B3D!K53,IF($B$14=B3D!$M$3,B3D!T53,IF($B$14=B3D!$V$3,B3D!AC53,IF($B$14=B3D!$AE$3,B3D!AL53,IF($B$14=B3D!$AN$3,B3D!AU53,"")))))</f>
        <v>Yes</v>
      </c>
    </row>
    <row r="67" spans="2:9" x14ac:dyDescent="0.4">
      <c r="B67" s="13" t="s">
        <v>171</v>
      </c>
      <c r="C67" s="6">
        <f>IF($B$14=B3D!$D$3,B3D!E54,IF($B$14=B3D!$M$3,B3D!N54,IF($B$14=B3D!$V$3,B3D!W54,IF($B$14=B3D!$AE$3,B3D!AF54,IF($B$14=B3D!$AN$3,B3D!AO54,"")))))</f>
        <v>0.69230769230769229</v>
      </c>
      <c r="D67" s="6">
        <f>IF($B$14=B3D!$D$3,B3D!F54,IF($B$14=B3D!$M$3,B3D!O54,IF($B$14=B3D!$V$3,B3D!X54,IF($B$14=B3D!$AE$3,B3D!AG54,IF($B$14=B3D!$AN$3,B3D!AP54,"")))))</f>
        <v>0.23076923076923078</v>
      </c>
      <c r="E67" s="6">
        <f>IF($B$14=B3D!$D$3,B3D!G54,IF($B$14=B3D!$M$3,B3D!P54,IF($B$14=B3D!$V$3,B3D!Y54,IF($B$14=B3D!$AE$3,B3D!AH54,IF($B$14=B3D!$AN$3,B3D!AQ54,"")))))</f>
        <v>7.6923076923076927E-2</v>
      </c>
      <c r="F67" s="6">
        <f>IF($B$14=B3D!$D$3,B3D!H54,IF($B$14=B3D!$M$3,B3D!Q54,IF($B$14=B3D!$V$3,B3D!Z54,IF($B$14=B3D!$AE$3,B3D!AI54,IF($B$14=B3D!$AN$3,B3D!AR54,"")))))</f>
        <v>0</v>
      </c>
      <c r="G67" s="6">
        <f>IF($B$14=B3D!$D$3,B3D!I54,IF($B$14=B3D!$M$3,B3D!R54,IF($B$14=B3D!$V$3,B3D!AA54,IF($B$14=B3D!$AE$3,B3D!AJ54,IF($B$14=B3D!$AN$3,B3D!AS54,"")))))</f>
        <v>0</v>
      </c>
      <c r="H67" s="14"/>
      <c r="I67" s="14" t="str">
        <f>IF($B$14=B3D!$D$3,B3D!K54,IF($B$14=B3D!$M$3,B3D!T54,IF($B$14=B3D!$V$3,B3D!AC54,IF($B$14=B3D!$AE$3,B3D!AL54,IF($B$14=B3D!$AN$3,B3D!AU54,"")))))</f>
        <v>Yes</v>
      </c>
    </row>
    <row r="68" spans="2:9" x14ac:dyDescent="0.4">
      <c r="B68" s="13" t="s">
        <v>172</v>
      </c>
      <c r="C68" s="6">
        <f>IF($B$14=B3D!$D$3,B3D!E55,IF($B$14=B3D!$M$3,B3D!N55,IF($B$14=B3D!$V$3,B3D!W55,IF($B$14=B3D!$AE$3,B3D!AF55,IF($B$14=B3D!$AN$3,B3D!AO55,"")))))</f>
        <v>0.53846153846153844</v>
      </c>
      <c r="D68" s="6">
        <f>IF($B$14=B3D!$D$3,B3D!F55,IF($B$14=B3D!$M$3,B3D!O55,IF($B$14=B3D!$V$3,B3D!X55,IF($B$14=B3D!$AE$3,B3D!AG55,IF($B$14=B3D!$AN$3,B3D!AP55,"")))))</f>
        <v>0.23076923076923078</v>
      </c>
      <c r="E68" s="6">
        <f>IF($B$14=B3D!$D$3,B3D!G55,IF($B$14=B3D!$M$3,B3D!P55,IF($B$14=B3D!$V$3,B3D!Y55,IF($B$14=B3D!$AE$3,B3D!AH55,IF($B$14=B3D!$AN$3,B3D!AQ55,"")))))</f>
        <v>0.23076923076923078</v>
      </c>
      <c r="F68" s="6">
        <f>IF($B$14=B3D!$D$3,B3D!H55,IF($B$14=B3D!$M$3,B3D!Q55,IF($B$14=B3D!$V$3,B3D!Z55,IF($B$14=B3D!$AE$3,B3D!AI55,IF($B$14=B3D!$AN$3,B3D!AR55,"")))))</f>
        <v>0</v>
      </c>
      <c r="G68" s="6">
        <f>IF($B$14=B3D!$D$3,B3D!I55,IF($B$14=B3D!$M$3,B3D!R55,IF($B$14=B3D!$V$3,B3D!AA55,IF($B$14=B3D!$AE$3,B3D!AJ55,IF($B$14=B3D!$AN$3,B3D!AS55,"")))))</f>
        <v>0</v>
      </c>
      <c r="H68" s="14"/>
      <c r="I68" s="14" t="str">
        <f>IF($B$14=B3D!$D$3,B3D!K55,IF($B$14=B3D!$M$3,B3D!T55,IF($B$14=B3D!$V$3,B3D!AC55,IF($B$14=B3D!$AE$3,B3D!AL55,IF($B$14=B3D!$AN$3,B3D!AU55,"")))))</f>
        <v>Yes</v>
      </c>
    </row>
    <row r="69" spans="2:9" x14ac:dyDescent="0.4">
      <c r="B69" s="13" t="s">
        <v>173</v>
      </c>
      <c r="C69" s="6">
        <f>IF($B$14=B3D!$D$3,B3D!E56,IF($B$14=B3D!$M$3,B3D!N56,IF($B$14=B3D!$V$3,B3D!W56,IF($B$14=B3D!$AE$3,B3D!AF56,IF($B$14=B3D!$AN$3,B3D!AO56,"")))))</f>
        <v>0.16666666666666666</v>
      </c>
      <c r="D69" s="6">
        <f>IF($B$14=B3D!$D$3,B3D!F56,IF($B$14=B3D!$M$3,B3D!O56,IF($B$14=B3D!$V$3,B3D!X56,IF($B$14=B3D!$AE$3,B3D!AG56,IF($B$14=B3D!$AN$3,B3D!AP56,"")))))</f>
        <v>0.75</v>
      </c>
      <c r="E69" s="6">
        <f>IF($B$14=B3D!$D$3,B3D!G56,IF($B$14=B3D!$M$3,B3D!P56,IF($B$14=B3D!$V$3,B3D!Y56,IF($B$14=B3D!$AE$3,B3D!AH56,IF($B$14=B3D!$AN$3,B3D!AQ56,"")))))</f>
        <v>8.3333333333333329E-2</v>
      </c>
      <c r="F69" s="6">
        <f>IF($B$14=B3D!$D$3,B3D!H56,IF($B$14=B3D!$M$3,B3D!Q56,IF($B$14=B3D!$V$3,B3D!Z56,IF($B$14=B3D!$AE$3,B3D!AI56,IF($B$14=B3D!$AN$3,B3D!AR56,"")))))</f>
        <v>0.15384615384615385</v>
      </c>
      <c r="G69" s="6">
        <f>IF($B$14=B3D!$D$3,B3D!I56,IF($B$14=B3D!$M$3,B3D!R56,IF($B$14=B3D!$V$3,B3D!AA56,IF($B$14=B3D!$AE$3,B3D!AJ56,IF($B$14=B3D!$AN$3,B3D!AS56,"")))))</f>
        <v>0</v>
      </c>
      <c r="H69" s="14"/>
      <c r="I69" s="14" t="str">
        <f>IF($B$14=B3D!$D$3,B3D!K56,IF($B$14=B3D!$M$3,B3D!T56,IF($B$14=B3D!$V$3,B3D!AC56,IF($B$14=B3D!$AE$3,B3D!AL56,IF($B$14=B3D!$AN$3,B3D!AU56,"")))))</f>
        <v>Yes</v>
      </c>
    </row>
    <row r="70" spans="2:9" x14ac:dyDescent="0.4">
      <c r="B70" s="14"/>
      <c r="C70" s="14"/>
      <c r="D70" s="14"/>
      <c r="E70" s="14"/>
      <c r="F70" s="14"/>
      <c r="G70" s="14"/>
      <c r="H70" s="14"/>
      <c r="I70" s="14"/>
    </row>
    <row r="71" spans="2:9" x14ac:dyDescent="0.4">
      <c r="B71" s="14"/>
      <c r="C71" s="14"/>
      <c r="D71" s="14"/>
      <c r="E71" s="14"/>
      <c r="F71" s="14"/>
      <c r="G71" s="14"/>
      <c r="H71" s="14"/>
      <c r="I71" s="14"/>
    </row>
    <row r="72" spans="2:9" x14ac:dyDescent="0.4">
      <c r="B72" s="13" t="s">
        <v>174</v>
      </c>
      <c r="C72" s="6">
        <f>IF($B$14=B3D!$D$3,B3D!E59,IF($B$14=B3D!$M$3,B3D!N59,IF($B$14=B3D!$V$3,B3D!W59,IF($B$14=B3D!$AE$3,B3D!AF59,IF($B$14=B3D!$AN$3,B3D!AO59,"")))))</f>
        <v>0.33333333333333331</v>
      </c>
      <c r="D72" s="6">
        <f>IF($B$14=B3D!$D$3,B3D!F59,IF($B$14=B3D!$M$3,B3D!O59,IF($B$14=B3D!$V$3,B3D!X59,IF($B$14=B3D!$AE$3,B3D!AG59,IF($B$14=B3D!$AN$3,B3D!AP59,"")))))</f>
        <v>0.16666666666666666</v>
      </c>
      <c r="E72" s="6">
        <f>IF($B$14=B3D!$D$3,B3D!G59,IF($B$14=B3D!$M$3,B3D!P59,IF($B$14=B3D!$V$3,B3D!Y59,IF($B$14=B3D!$AE$3,B3D!AH59,IF($B$14=B3D!$AN$3,B3D!AQ59,"")))))</f>
        <v>0.1</v>
      </c>
      <c r="F72" s="6">
        <f>IF($B$14=B3D!$D$3,B3D!H59,IF($B$14=B3D!$M$3,B3D!Q59,IF($B$14=B3D!$V$3,B3D!Z59,IF($B$14=B3D!$AE$3,B3D!AI59,IF($B$14=B3D!$AN$3,B3D!AR59,"")))))</f>
        <v>0.1</v>
      </c>
      <c r="G72" s="6">
        <f>IF($B$14=B3D!$D$3,B3D!I59,IF($B$14=B3D!$M$3,B3D!R59,IF($B$14=B3D!$V$3,B3D!AA59,IF($B$14=B3D!$AE$3,B3D!AJ59,IF($B$14=B3D!$AN$3,B3D!AS59,"")))))</f>
        <v>0.5</v>
      </c>
      <c r="H72" s="14"/>
      <c r="I72" s="14" t="str">
        <f>IF($B$14=B3D!$D$3,B3D!K59,IF($B$14=B3D!$M$3,B3D!T59,IF($B$14=B3D!$V$3,B3D!AC59,IF($B$14=B3D!$AE$3,B3D!AL59,IF($B$14=B3D!$AN$3,B3D!AU59,"")))))</f>
        <v>Without consensus</v>
      </c>
    </row>
    <row r="73" spans="2:9" x14ac:dyDescent="0.4">
      <c r="B73" s="13" t="s">
        <v>175</v>
      </c>
      <c r="C73" s="6">
        <f>IF($B$14=B3D!$D$3,B3D!E60,IF($B$14=B3D!$M$3,B3D!N60,IF($B$14=B3D!$V$3,B3D!W60,IF($B$14=B3D!$AE$3,B3D!AF60,IF($B$14=B3D!$AN$3,B3D!AO60,"")))))</f>
        <v>0.2857142857142857</v>
      </c>
      <c r="D73" s="6">
        <f>IF($B$14=B3D!$D$3,B3D!F60,IF($B$14=B3D!$M$3,B3D!O60,IF($B$14=B3D!$V$3,B3D!X60,IF($B$14=B3D!$AE$3,B3D!AG60,IF($B$14=B3D!$AN$3,B3D!AP60,"")))))</f>
        <v>0.14285714285714285</v>
      </c>
      <c r="E73" s="6">
        <f>IF($B$14=B3D!$D$3,B3D!G60,IF($B$14=B3D!$M$3,B3D!P60,IF($B$14=B3D!$V$3,B3D!Y60,IF($B$14=B3D!$AE$3,B3D!AH60,IF($B$14=B3D!$AN$3,B3D!AQ60,"")))))</f>
        <v>0.14285714285714285</v>
      </c>
      <c r="F73" s="6">
        <f>IF($B$14=B3D!$D$3,B3D!H60,IF($B$14=B3D!$M$3,B3D!Q60,IF($B$14=B3D!$V$3,B3D!Z60,IF($B$14=B3D!$AE$3,B3D!AI60,IF($B$14=B3D!$AN$3,B3D!AR60,"")))))</f>
        <v>0</v>
      </c>
      <c r="G73" s="6">
        <f>IF($B$14=B3D!$D$3,B3D!I60,IF($B$14=B3D!$M$3,B3D!R60,IF($B$14=B3D!$V$3,B3D!AA60,IF($B$14=B3D!$AE$3,B3D!AJ60,IF($B$14=B3D!$AN$3,B3D!AS60,"")))))</f>
        <v>0.42857142857142855</v>
      </c>
      <c r="H73" s="14"/>
      <c r="I73" s="14" t="str">
        <f>IF($B$14=B3D!$D$3,B3D!K60,IF($B$14=B3D!$M$3,B3D!T60,IF($B$14=B3D!$V$3,B3D!AC60,IF($B$14=B3D!$AE$3,B3D!AL60,IF($B$14=B3D!$AN$3,B3D!AU60,"")))))</f>
        <v>Without consensus</v>
      </c>
    </row>
    <row r="74" spans="2:9" x14ac:dyDescent="0.4">
      <c r="B74" s="13" t="s">
        <v>176</v>
      </c>
      <c r="C74" s="6">
        <f>IF($B$14=B3D!$D$3,B3D!E61,IF($B$14=B3D!$M$3,B3D!N61,IF($B$14=B3D!$V$3,B3D!W61,IF($B$14=B3D!$AE$3,B3D!AF61,IF($B$14=B3D!$AN$3,B3D!AO61,"")))))</f>
        <v>0.16666666666666666</v>
      </c>
      <c r="D74" s="6">
        <f>IF($B$14=B3D!$D$3,B3D!F61,IF($B$14=B3D!$M$3,B3D!O61,IF($B$14=B3D!$V$3,B3D!X61,IF($B$14=B3D!$AE$3,B3D!AG61,IF($B$14=B3D!$AN$3,B3D!AP61,"")))))</f>
        <v>0.16666666666666666</v>
      </c>
      <c r="E74" s="6">
        <f>IF($B$14=B3D!$D$3,B3D!G61,IF($B$14=B3D!$M$3,B3D!P61,IF($B$14=B3D!$V$3,B3D!Y61,IF($B$14=B3D!$AE$3,B3D!AH61,IF($B$14=B3D!$AN$3,B3D!AQ61,"")))))</f>
        <v>0.16666666666666666</v>
      </c>
      <c r="F74" s="6">
        <f>IF($B$14=B3D!$D$3,B3D!H61,IF($B$14=B3D!$M$3,B3D!Q61,IF($B$14=B3D!$V$3,B3D!Z61,IF($B$14=B3D!$AE$3,B3D!AI61,IF($B$14=B3D!$AN$3,B3D!AR61,"")))))</f>
        <v>0.2</v>
      </c>
      <c r="G74" s="6">
        <f>IF($B$14=B3D!$D$3,B3D!I61,IF($B$14=B3D!$M$3,B3D!R61,IF($B$14=B3D!$V$3,B3D!AA61,IF($B$14=B3D!$AE$3,B3D!AJ61,IF($B$14=B3D!$AN$3,B3D!AS61,"")))))</f>
        <v>0.5</v>
      </c>
      <c r="H74" s="14"/>
      <c r="I74" s="14" t="str">
        <f>IF($B$14=B3D!$D$3,B3D!K61,IF($B$14=B3D!$M$3,B3D!T61,IF($B$14=B3D!$V$3,B3D!AC61,IF($B$14=B3D!$AE$3,B3D!AL61,IF($B$14=B3D!$AN$3,B3D!AU61,"")))))</f>
        <v>Without consensus</v>
      </c>
    </row>
    <row r="75" spans="2:9" x14ac:dyDescent="0.4">
      <c r="B75" s="13" t="s">
        <v>177</v>
      </c>
      <c r="C75" s="6">
        <f>IF($B$14=B3D!$D$3,B3D!E62,IF($B$14=B3D!$M$3,B3D!N62,IF($B$14=B3D!$V$3,B3D!W62,IF($B$14=B3D!$AE$3,B3D!AF62,IF($B$14=B3D!$AN$3,B3D!AO62,"")))))</f>
        <v>0.33333333333333331</v>
      </c>
      <c r="D75" s="6">
        <f>IF($B$14=B3D!$D$3,B3D!F62,IF($B$14=B3D!$M$3,B3D!O62,IF($B$14=B3D!$V$3,B3D!X62,IF($B$14=B3D!$AE$3,B3D!AG62,IF($B$14=B3D!$AN$3,B3D!AP62,"")))))</f>
        <v>0.3</v>
      </c>
      <c r="E75" s="6">
        <f>IF($B$14=B3D!$D$3,B3D!G62,IF($B$14=B3D!$M$3,B3D!P62,IF($B$14=B3D!$V$3,B3D!Y62,IF($B$14=B3D!$AE$3,B3D!AH62,IF($B$14=B3D!$AN$3,B3D!AQ62,"")))))</f>
        <v>0.5</v>
      </c>
      <c r="F75" s="6">
        <f>IF($B$14=B3D!$D$3,B3D!H62,IF($B$14=B3D!$M$3,B3D!Q62,IF($B$14=B3D!$V$3,B3D!Z62,IF($B$14=B3D!$AE$3,B3D!AI62,IF($B$14=B3D!$AN$3,B3D!AR62,"")))))</f>
        <v>0</v>
      </c>
      <c r="G75" s="6">
        <f>IF($B$14=B3D!$D$3,B3D!I62,IF($B$14=B3D!$M$3,B3D!R62,IF($B$14=B3D!$V$3,B3D!AA62,IF($B$14=B3D!$AE$3,B3D!AJ62,IF($B$14=B3D!$AN$3,B3D!AS62,"")))))</f>
        <v>0.16666666666666666</v>
      </c>
      <c r="H75" s="14"/>
      <c r="I75" s="14" t="str">
        <f>IF($B$14=B3D!$D$3,B3D!K62,IF($B$14=B3D!$M$3,B3D!T62,IF($B$14=B3D!$V$3,B3D!AC62,IF($B$14=B3D!$AE$3,B3D!AL62,IF($B$14=B3D!$AN$3,B3D!AU62,"")))))</f>
        <v>Without consensus</v>
      </c>
    </row>
    <row r="76" spans="2:9" x14ac:dyDescent="0.4">
      <c r="B76" s="13" t="s">
        <v>178</v>
      </c>
      <c r="C76" s="6">
        <f>IF($B$14=B3D!$D$3,B3D!E63,IF($B$14=B3D!$M$3,B3D!N63,IF($B$14=B3D!$V$3,B3D!W63,IF($B$14=B3D!$AE$3,B3D!AF63,IF($B$14=B3D!$AN$3,B3D!AO63,"")))))</f>
        <v>0.2857142857142857</v>
      </c>
      <c r="D76" s="6">
        <f>IF($B$14=B3D!$D$3,B3D!F63,IF($B$14=B3D!$M$3,B3D!O63,IF($B$14=B3D!$V$3,B3D!X63,IF($B$14=B3D!$AE$3,B3D!AG63,IF($B$14=B3D!$AN$3,B3D!AP63,"")))))</f>
        <v>0.14285714285714285</v>
      </c>
      <c r="E76" s="6">
        <f>IF($B$14=B3D!$D$3,B3D!G63,IF($B$14=B3D!$M$3,B3D!P63,IF($B$14=B3D!$V$3,B3D!Y63,IF($B$14=B3D!$AE$3,B3D!AH63,IF($B$14=B3D!$AN$3,B3D!AQ63,"")))))</f>
        <v>0.2857142857142857</v>
      </c>
      <c r="F76" s="6">
        <f>IF($B$14=B3D!$D$3,B3D!H63,IF($B$14=B3D!$M$3,B3D!Q63,IF($B$14=B3D!$V$3,B3D!Z63,IF($B$14=B3D!$AE$3,B3D!AI63,IF($B$14=B3D!$AN$3,B3D!AR63,"")))))</f>
        <v>0.14285714285714285</v>
      </c>
      <c r="G76" s="6">
        <f>IF($B$14=B3D!$D$3,B3D!I63,IF($B$14=B3D!$M$3,B3D!R63,IF($B$14=B3D!$V$3,B3D!AA63,IF($B$14=B3D!$AE$3,B3D!AJ63,IF($B$14=B3D!$AN$3,B3D!AS63,"")))))</f>
        <v>0.14285714285714285</v>
      </c>
      <c r="H76" s="14"/>
      <c r="I76" s="14" t="str">
        <f>IF($B$14=B3D!$D$3,B3D!K63,IF($B$14=B3D!$M$3,B3D!T63,IF($B$14=B3D!$V$3,B3D!AC63,IF($B$14=B3D!$AE$3,B3D!AL63,IF($B$14=B3D!$AN$3,B3D!AU63,"")))))</f>
        <v>Without consensus</v>
      </c>
    </row>
    <row r="77" spans="2:9" x14ac:dyDescent="0.4">
      <c r="B77" s="13" t="s">
        <v>179</v>
      </c>
      <c r="C77" s="6">
        <f>IF($B$14=B3D!$D$3,B3D!E64,IF($B$14=B3D!$M$3,B3D!N64,IF($B$14=B3D!$V$3,B3D!W64,IF($B$14=B3D!$AE$3,B3D!AF64,IF($B$14=B3D!$AN$3,B3D!AO64,"")))))</f>
        <v>0.8571428571428571</v>
      </c>
      <c r="D77" s="6">
        <f>IF($B$14=B3D!$D$3,B3D!F64,IF($B$14=B3D!$M$3,B3D!O64,IF($B$14=B3D!$V$3,B3D!X64,IF($B$14=B3D!$AE$3,B3D!AG64,IF($B$14=B3D!$AN$3,B3D!AP64,"")))))</f>
        <v>0.14285714285714285</v>
      </c>
      <c r="E77" s="6">
        <f>IF($B$14=B3D!$D$3,B3D!G64,IF($B$14=B3D!$M$3,B3D!P64,IF($B$14=B3D!$V$3,B3D!Y64,IF($B$14=B3D!$AE$3,B3D!AH64,IF($B$14=B3D!$AN$3,B3D!AQ64,"")))))</f>
        <v>0</v>
      </c>
      <c r="F77" s="6">
        <f>IF($B$14=B3D!$D$3,B3D!H64,IF($B$14=B3D!$M$3,B3D!Q64,IF($B$14=B3D!$V$3,B3D!Z64,IF($B$14=B3D!$AE$3,B3D!AI64,IF($B$14=B3D!$AN$3,B3D!AR64,"")))))</f>
        <v>0</v>
      </c>
      <c r="G77" s="6">
        <f>IF($B$14=B3D!$D$3,B3D!I64,IF($B$14=B3D!$M$3,B3D!R64,IF($B$14=B3D!$V$3,B3D!AA64,IF($B$14=B3D!$AE$3,B3D!AJ64,IF($B$14=B3D!$AN$3,B3D!AS64,"")))))</f>
        <v>0</v>
      </c>
      <c r="H77" s="14"/>
      <c r="I77" s="14" t="str">
        <f>IF($B$14=B3D!$D$3,B3D!K64,IF($B$14=B3D!$M$3,B3D!T64,IF($B$14=B3D!$V$3,B3D!AC64,IF($B$14=B3D!$AE$3,B3D!AL64,IF($B$14=B3D!$AN$3,B3D!AU64,"")))))</f>
        <v>Yes</v>
      </c>
    </row>
    <row r="78" spans="2:9" x14ac:dyDescent="0.4">
      <c r="B78" s="13" t="s">
        <v>180</v>
      </c>
      <c r="C78" s="6">
        <f>IF($B$14=B3D!$D$3,B3D!E65,IF($B$14=B3D!$M$3,B3D!N65,IF($B$14=B3D!$V$3,B3D!W65,IF($B$14=B3D!$AE$3,B3D!AF65,IF($B$14=B3D!$AN$3,B3D!AO65,"")))))</f>
        <v>0.8571428571428571</v>
      </c>
      <c r="D78" s="6">
        <f>IF($B$14=B3D!$D$3,B3D!F65,IF($B$14=B3D!$M$3,B3D!O65,IF($B$14=B3D!$V$3,B3D!X65,IF($B$14=B3D!$AE$3,B3D!AG65,IF($B$14=B3D!$AN$3,B3D!AP65,"")))))</f>
        <v>0.14285714285714285</v>
      </c>
      <c r="E78" s="6">
        <f>IF($B$14=B3D!$D$3,B3D!G65,IF($B$14=B3D!$M$3,B3D!P65,IF($B$14=B3D!$V$3,B3D!Y65,IF($B$14=B3D!$AE$3,B3D!AH65,IF($B$14=B3D!$AN$3,B3D!AQ65,"")))))</f>
        <v>0</v>
      </c>
      <c r="F78" s="6">
        <f>IF($B$14=B3D!$D$3,B3D!H65,IF($B$14=B3D!$M$3,B3D!Q65,IF($B$14=B3D!$V$3,B3D!Z65,IF($B$14=B3D!$AE$3,B3D!AI65,IF($B$14=B3D!$AN$3,B3D!AR65,"")))))</f>
        <v>0</v>
      </c>
      <c r="G78" s="6">
        <f>IF($B$14=B3D!$D$3,B3D!I65,IF($B$14=B3D!$M$3,B3D!R65,IF($B$14=B3D!$V$3,B3D!AA65,IF($B$14=B3D!$AE$3,B3D!AJ65,IF($B$14=B3D!$AN$3,B3D!AS65,"")))))</f>
        <v>0</v>
      </c>
      <c r="H78" s="14"/>
      <c r="I78" s="14" t="str">
        <f>IF($B$14=B3D!$D$3,B3D!K65,IF($B$14=B3D!$M$3,B3D!T65,IF($B$14=B3D!$V$3,B3D!AC65,IF($B$14=B3D!$AE$3,B3D!AL65,IF($B$14=B3D!$AN$3,B3D!AU65,"")))))</f>
        <v>Yes</v>
      </c>
    </row>
    <row r="79" spans="2:9" x14ac:dyDescent="0.4">
      <c r="B79" s="13" t="s">
        <v>181</v>
      </c>
      <c r="C79" s="6">
        <f>IF($B$14=B3D!$D$3,B3D!E66,IF($B$14=B3D!$M$3,B3D!N66,IF($B$14=B3D!$V$3,B3D!W66,IF($B$14=B3D!$AE$3,B3D!AF66,IF($B$14=B3D!$AN$3,B3D!AO66,"")))))</f>
        <v>0.42857142857142855</v>
      </c>
      <c r="D79" s="6">
        <f>IF($B$14=B3D!$D$3,B3D!F66,IF($B$14=B3D!$M$3,B3D!O66,IF($B$14=B3D!$V$3,B3D!X66,IF($B$14=B3D!$AE$3,B3D!AG66,IF($B$14=B3D!$AN$3,B3D!AP66,"")))))</f>
        <v>0.5714285714285714</v>
      </c>
      <c r="E79" s="6">
        <f>IF($B$14=B3D!$D$3,B3D!G66,IF($B$14=B3D!$M$3,B3D!P66,IF($B$14=B3D!$V$3,B3D!Y66,IF($B$14=B3D!$AE$3,B3D!AH66,IF($B$14=B3D!$AN$3,B3D!AQ66,"")))))</f>
        <v>0</v>
      </c>
      <c r="F79" s="6">
        <f>IF($B$14=B3D!$D$3,B3D!H66,IF($B$14=B3D!$M$3,B3D!Q66,IF($B$14=B3D!$V$3,B3D!Z66,IF($B$14=B3D!$AE$3,B3D!AI66,IF($B$14=B3D!$AN$3,B3D!AR66,"")))))</f>
        <v>0</v>
      </c>
      <c r="G79" s="6">
        <f>IF($B$14=B3D!$D$3,B3D!I66,IF($B$14=B3D!$M$3,B3D!R66,IF($B$14=B3D!$V$3,B3D!AA66,IF($B$14=B3D!$AE$3,B3D!AJ66,IF($B$14=B3D!$AN$3,B3D!AS66,"")))))</f>
        <v>0</v>
      </c>
      <c r="H79" s="14"/>
      <c r="I79" s="14" t="str">
        <f>IF($B$14=B3D!$D$3,B3D!K66,IF($B$14=B3D!$M$3,B3D!T66,IF($B$14=B3D!$V$3,B3D!AC66,IF($B$14=B3D!$AE$3,B3D!AL66,IF($B$14=B3D!$AN$3,B3D!AU66,"")))))</f>
        <v>Yes</v>
      </c>
    </row>
    <row r="80" spans="2:9" x14ac:dyDescent="0.4">
      <c r="B80" s="13" t="s">
        <v>182</v>
      </c>
      <c r="C80" s="6">
        <f>IF($B$14=B3D!$D$3,B3D!E67,IF($B$14=B3D!$M$3,B3D!N67,IF($B$14=B3D!$V$3,B3D!W67,IF($B$14=B3D!$AE$3,B3D!AF67,IF($B$14=B3D!$AN$3,B3D!AO67,"")))))</f>
        <v>0.33333333333333331</v>
      </c>
      <c r="D80" s="6">
        <f>IF($B$14=B3D!$D$3,B3D!F67,IF($B$14=B3D!$M$3,B3D!O67,IF($B$14=B3D!$V$3,B3D!X67,IF($B$14=B3D!$AE$3,B3D!AG67,IF($B$14=B3D!$AN$3,B3D!AP67,"")))))</f>
        <v>0.16666666666666666</v>
      </c>
      <c r="E80" s="6">
        <f>IF($B$14=B3D!$D$3,B3D!G67,IF($B$14=B3D!$M$3,B3D!P67,IF($B$14=B3D!$V$3,B3D!Y67,IF($B$14=B3D!$AE$3,B3D!AH67,IF($B$14=B3D!$AN$3,B3D!AQ67,"")))))</f>
        <v>0.5</v>
      </c>
      <c r="F80" s="6">
        <f>IF($B$14=B3D!$D$3,B3D!H67,IF($B$14=B3D!$M$3,B3D!Q67,IF($B$14=B3D!$V$3,B3D!Z67,IF($B$14=B3D!$AE$3,B3D!AI67,IF($B$14=B3D!$AN$3,B3D!AR67,"")))))</f>
        <v>0</v>
      </c>
      <c r="G80" s="6">
        <f>IF($B$14=B3D!$D$3,B3D!I67,IF($B$14=B3D!$M$3,B3D!R67,IF($B$14=B3D!$V$3,B3D!AA67,IF($B$14=B3D!$AE$3,B3D!AJ67,IF($B$14=B3D!$AN$3,B3D!AS67,"")))))</f>
        <v>0.1</v>
      </c>
      <c r="H80" s="14"/>
      <c r="I80" s="14" t="str">
        <f>IF($B$14=B3D!$D$3,B3D!K67,IF($B$14=B3D!$M$3,B3D!T67,IF($B$14=B3D!$V$3,B3D!AC67,IF($B$14=B3D!$AE$3,B3D!AL67,IF($B$14=B3D!$AN$3,B3D!AU67,"")))))</f>
        <v>Without consensus</v>
      </c>
    </row>
    <row r="81" spans="2:9" x14ac:dyDescent="0.4">
      <c r="B81" s="14"/>
      <c r="C81" s="14"/>
      <c r="D81" s="14"/>
      <c r="E81" s="14"/>
      <c r="F81" s="14"/>
      <c r="G81" s="14"/>
      <c r="H81" s="14"/>
      <c r="I81" s="14"/>
    </row>
    <row r="82" spans="2:9" x14ac:dyDescent="0.4">
      <c r="B82" s="14"/>
      <c r="C82" s="14"/>
      <c r="D82" s="14"/>
      <c r="E82" s="14"/>
      <c r="F82" s="14"/>
      <c r="G82" s="14"/>
      <c r="H82" s="14"/>
      <c r="I82" s="14"/>
    </row>
    <row r="83" spans="2:9" x14ac:dyDescent="0.4">
      <c r="B83" s="13" t="s">
        <v>183</v>
      </c>
      <c r="C83" s="6">
        <f>IF($B$14=B3D!$D$3,B3D!E70,IF($B$14=B3D!$M$3,B3D!N70,IF($B$14=B3D!$V$3,B3D!W70,IF($B$14=B3D!$AE$3,B3D!AF70,IF($B$14=B3D!$AN$3,B3D!AO70,"")))))</f>
        <v>0.65384615384615385</v>
      </c>
      <c r="D83" s="6">
        <f>IF($B$14=B3D!$D$3,B3D!F70,IF($B$14=B3D!$M$3,B3D!O70,IF($B$14=B3D!$V$3,B3D!X70,IF($B$14=B3D!$AE$3,B3D!AG70,IF($B$14=B3D!$AN$3,B3D!AP70,"")))))</f>
        <v>0.26923076923076922</v>
      </c>
      <c r="E83" s="6">
        <f>IF($B$14=B3D!$D$3,B3D!G70,IF($B$14=B3D!$M$3,B3D!P70,IF($B$14=B3D!$V$3,B3D!Y70,IF($B$14=B3D!$AE$3,B3D!AH70,IF($B$14=B3D!$AN$3,B3D!AQ70,"")))))</f>
        <v>7.6923076923076927E-2</v>
      </c>
      <c r="F83" s="6">
        <f>IF($B$14=B3D!$D$3,B3D!H70,IF($B$14=B3D!$M$3,B3D!Q70,IF($B$14=B3D!$V$3,B3D!Z70,IF($B$14=B3D!$AE$3,B3D!AI70,IF($B$14=B3D!$AN$3,B3D!AR70,"")))))</f>
        <v>0</v>
      </c>
      <c r="G83" s="6">
        <f>IF($B$14=B3D!$D$3,B3D!I70,IF($B$14=B3D!$M$3,B3D!R70,IF($B$14=B3D!$V$3,B3D!AA70,IF($B$14=B3D!$AE$3,B3D!AJ70,IF($B$14=B3D!$AN$3,B3D!AS70,"")))))</f>
        <v>0</v>
      </c>
      <c r="H83" s="14"/>
      <c r="I83" s="14" t="str">
        <f>IF($B$14=B3D!$D$3,B3D!K70,IF($B$14=B3D!$M$3,B3D!T70,IF($B$14=B3D!$V$3,B3D!AC70,IF($B$14=B3D!$AE$3,B3D!AL70,IF($B$14=B3D!$AN$3,B3D!AU70,"")))))</f>
        <v>Yes</v>
      </c>
    </row>
    <row r="84" spans="2:9" x14ac:dyDescent="0.4">
      <c r="B84" s="13" t="s">
        <v>184</v>
      </c>
      <c r="C84" s="6">
        <f>IF($B$14=B3D!$D$3,B3D!E71,IF($B$14=B3D!$M$3,B3D!N71,IF($B$14=B3D!$V$3,B3D!W71,IF($B$14=B3D!$AE$3,B3D!AF71,IF($B$14=B3D!$AN$3,B3D!AO71,"")))))</f>
        <v>0.80769230769230771</v>
      </c>
      <c r="D84" s="6">
        <f>IF($B$14=B3D!$D$3,B3D!F71,IF($B$14=B3D!$M$3,B3D!O71,IF($B$14=B3D!$V$3,B3D!X71,IF($B$14=B3D!$AE$3,B3D!AG71,IF($B$14=B3D!$AN$3,B3D!AP71,"")))))</f>
        <v>0.15384615384615385</v>
      </c>
      <c r="E84" s="6">
        <f>IF($B$14=B3D!$D$3,B3D!G71,IF($B$14=B3D!$M$3,B3D!P71,IF($B$14=B3D!$V$3,B3D!Y71,IF($B$14=B3D!$AE$3,B3D!AH71,IF($B$14=B3D!$AN$3,B3D!AQ71,"")))))</f>
        <v>3.8461538461538464E-2</v>
      </c>
      <c r="F84" s="6">
        <f>IF($B$14=B3D!$D$3,B3D!H71,IF($B$14=B3D!$M$3,B3D!Q71,IF($B$14=B3D!$V$3,B3D!Z71,IF($B$14=B3D!$AE$3,B3D!AI71,IF($B$14=B3D!$AN$3,B3D!AR71,"")))))</f>
        <v>0</v>
      </c>
      <c r="G84" s="6">
        <f>IF($B$14=B3D!$D$3,B3D!I71,IF($B$14=B3D!$M$3,B3D!R71,IF($B$14=B3D!$V$3,B3D!AA71,IF($B$14=B3D!$AE$3,B3D!AJ71,IF($B$14=B3D!$AN$3,B3D!AS71,"")))))</f>
        <v>0</v>
      </c>
      <c r="H84" s="14"/>
      <c r="I84" s="14" t="str">
        <f>IF($B$14=B3D!$D$3,B3D!K71,IF($B$14=B3D!$M$3,B3D!T71,IF($B$14=B3D!$V$3,B3D!AC71,IF($B$14=B3D!$AE$3,B3D!AL71,IF($B$14=B3D!$AN$3,B3D!AU71,"")))))</f>
        <v>Yes</v>
      </c>
    </row>
    <row r="85" spans="2:9" x14ac:dyDescent="0.4">
      <c r="B85" s="13" t="s">
        <v>185</v>
      </c>
      <c r="C85" s="6">
        <f>IF($B$14=B3D!$D$3,B3D!E72,IF($B$14=B3D!$M$3,B3D!N72,IF($B$14=B3D!$V$3,B3D!W72,IF($B$14=B3D!$AE$3,B3D!AF72,IF($B$14=B3D!$AN$3,B3D!AO72,"")))))</f>
        <v>0.65384615384615385</v>
      </c>
      <c r="D85" s="6">
        <f>IF($B$14=B3D!$D$3,B3D!F72,IF($B$14=B3D!$M$3,B3D!O72,IF($B$14=B3D!$V$3,B3D!X72,IF($B$14=B3D!$AE$3,B3D!AG72,IF($B$14=B3D!$AN$3,B3D!AP72,"")))))</f>
        <v>0.23076923076923078</v>
      </c>
      <c r="E85" s="6">
        <f>IF($B$14=B3D!$D$3,B3D!G72,IF($B$14=B3D!$M$3,B3D!P72,IF($B$14=B3D!$V$3,B3D!Y72,IF($B$14=B3D!$AE$3,B3D!AH72,IF($B$14=B3D!$AN$3,B3D!AQ72,"")))))</f>
        <v>7.6923076923076927E-2</v>
      </c>
      <c r="F85" s="6">
        <f>IF($B$14=B3D!$D$3,B3D!H72,IF($B$14=B3D!$M$3,B3D!Q72,IF($B$14=B3D!$V$3,B3D!Z72,IF($B$14=B3D!$AE$3,B3D!AI72,IF($B$14=B3D!$AN$3,B3D!AR72,"")))))</f>
        <v>0</v>
      </c>
      <c r="G85" s="6">
        <f>IF($B$14=B3D!$D$3,B3D!I72,IF($B$14=B3D!$M$3,B3D!R72,IF($B$14=B3D!$V$3,B3D!AA72,IF($B$14=B3D!$AE$3,B3D!AJ72,IF($B$14=B3D!$AN$3,B3D!AS72,"")))))</f>
        <v>3.8461538461538464E-2</v>
      </c>
      <c r="H85" s="14"/>
      <c r="I85" s="14" t="str">
        <f>IF($B$14=B3D!$D$3,B3D!K72,IF($B$14=B3D!$M$3,B3D!T72,IF($B$14=B3D!$V$3,B3D!AC72,IF($B$14=B3D!$AE$3,B3D!AL72,IF($B$14=B3D!$AN$3,B3D!AU72,"")))))</f>
        <v>Yes</v>
      </c>
    </row>
    <row r="86" spans="2:9" x14ac:dyDescent="0.4">
      <c r="B86" s="13" t="s">
        <v>186</v>
      </c>
      <c r="C86" s="6">
        <f>IF($B$14=B3D!$D$3,B3D!E73,IF($B$14=B3D!$M$3,B3D!N73,IF($B$14=B3D!$V$3,B3D!W73,IF($B$14=B3D!$AE$3,B3D!AF73,IF($B$14=B3D!$AN$3,B3D!AO73,"")))))</f>
        <v>0.51851851851851849</v>
      </c>
      <c r="D86" s="6">
        <f>IF($B$14=B3D!$D$3,B3D!F73,IF($B$14=B3D!$M$3,B3D!O73,IF($B$14=B3D!$V$3,B3D!X73,IF($B$14=B3D!$AE$3,B3D!AG73,IF($B$14=B3D!$AN$3,B3D!AP73,"")))))</f>
        <v>0.29629629629629628</v>
      </c>
      <c r="E86" s="6">
        <f>IF($B$14=B3D!$D$3,B3D!G73,IF($B$14=B3D!$M$3,B3D!P73,IF($B$14=B3D!$V$3,B3D!Y73,IF($B$14=B3D!$AE$3,B3D!AH73,IF($B$14=B3D!$AN$3,B3D!AQ73,"")))))</f>
        <v>0.14814814814814814</v>
      </c>
      <c r="F86" s="6">
        <f>IF($B$14=B3D!$D$3,B3D!H73,IF($B$14=B3D!$M$3,B3D!Q73,IF($B$14=B3D!$V$3,B3D!Z73,IF($B$14=B3D!$AE$3,B3D!AI73,IF($B$14=B3D!$AN$3,B3D!AR73,"")))))</f>
        <v>0</v>
      </c>
      <c r="G86" s="6">
        <f>IF($B$14=B3D!$D$3,B3D!I73,IF($B$14=B3D!$M$3,B3D!R73,IF($B$14=B3D!$V$3,B3D!AA73,IF($B$14=B3D!$AE$3,B3D!AJ73,IF($B$14=B3D!$AN$3,B3D!AS73,"")))))</f>
        <v>3.7037037037037035E-2</v>
      </c>
      <c r="H86" s="14"/>
      <c r="I86" s="14" t="str">
        <f>IF($B$14=B3D!$D$3,B3D!K73,IF($B$14=B3D!$M$3,B3D!T73,IF($B$14=B3D!$V$3,B3D!AC73,IF($B$14=B3D!$AE$3,B3D!AL73,IF($B$14=B3D!$AN$3,B3D!AU73,"")))))</f>
        <v>Yes</v>
      </c>
    </row>
    <row r="87" spans="2:9" x14ac:dyDescent="0.4">
      <c r="B87" s="13" t="s">
        <v>187</v>
      </c>
      <c r="C87" s="6">
        <f>IF($B$14=B3D!$D$3,B3D!E74,IF($B$14=B3D!$M$3,B3D!N74,IF($B$14=B3D!$V$3,B3D!W74,IF($B$14=B3D!$AE$3,B3D!AF74,IF($B$14=B3D!$AN$3,B3D!AO74,"")))))</f>
        <v>0.37037037037037035</v>
      </c>
      <c r="D87" s="6">
        <f>IF($B$14=B3D!$D$3,B3D!F74,IF($B$14=B3D!$M$3,B3D!O74,IF($B$14=B3D!$V$3,B3D!X74,IF($B$14=B3D!$AE$3,B3D!AG74,IF($B$14=B3D!$AN$3,B3D!AP74,"")))))</f>
        <v>0.22222222222222221</v>
      </c>
      <c r="E87" s="6">
        <f>IF($B$14=B3D!$D$3,B3D!G74,IF($B$14=B3D!$M$3,B3D!P74,IF($B$14=B3D!$V$3,B3D!Y74,IF($B$14=B3D!$AE$3,B3D!AH74,IF($B$14=B3D!$AN$3,B3D!AQ74,"")))))</f>
        <v>0.29629629629629628</v>
      </c>
      <c r="F87" s="6">
        <f>IF($B$14=B3D!$D$3,B3D!H74,IF($B$14=B3D!$M$3,B3D!Q74,IF($B$14=B3D!$V$3,B3D!Z74,IF($B$14=B3D!$AE$3,B3D!AI74,IF($B$14=B3D!$AN$3,B3D!AR74,"")))))</f>
        <v>3.7037037037037035E-2</v>
      </c>
      <c r="G87" s="6">
        <f>IF($B$14=B3D!$D$3,B3D!I74,IF($B$14=B3D!$M$3,B3D!R74,IF($B$14=B3D!$V$3,B3D!AA74,IF($B$14=B3D!$AE$3,B3D!AJ74,IF($B$14=B3D!$AN$3,B3D!AS74,"")))))</f>
        <v>7.407407407407407E-2</v>
      </c>
      <c r="H87" s="14"/>
      <c r="I87" s="14" t="str">
        <f>IF($B$14=B3D!$D$3,B3D!K74,IF($B$14=B3D!$M$3,B3D!T74,IF($B$14=B3D!$V$3,B3D!AC74,IF($B$14=B3D!$AE$3,B3D!AL74,IF($B$14=B3D!$AN$3,B3D!AU74,"")))))</f>
        <v>Without consensus</v>
      </c>
    </row>
    <row r="88" spans="2:9" x14ac:dyDescent="0.4">
      <c r="B88" s="13" t="s">
        <v>188</v>
      </c>
      <c r="C88" s="6">
        <f>IF($B$14=B3D!$D$3,B3D!E75,IF($B$14=B3D!$M$3,B3D!N75,IF($B$14=B3D!$V$3,B3D!W75,IF($B$14=B3D!$AE$3,B3D!AF75,IF($B$14=B3D!$AN$3,B3D!AO75,"")))))</f>
        <v>0.59259259259259256</v>
      </c>
      <c r="D88" s="6">
        <f>IF($B$14=B3D!$D$3,B3D!F75,IF($B$14=B3D!$M$3,B3D!O75,IF($B$14=B3D!$V$3,B3D!X75,IF($B$14=B3D!$AE$3,B3D!AG75,IF($B$14=B3D!$AN$3,B3D!AP75,"")))))</f>
        <v>0.33333333333333331</v>
      </c>
      <c r="E88" s="6">
        <f>IF($B$14=B3D!$D$3,B3D!G75,IF($B$14=B3D!$M$3,B3D!P75,IF($B$14=B3D!$V$3,B3D!Y75,IF($B$14=B3D!$AE$3,B3D!AH75,IF($B$14=B3D!$AN$3,B3D!AQ75,"")))))</f>
        <v>3.7037037037037035E-2</v>
      </c>
      <c r="F88" s="6">
        <f>IF($B$14=B3D!$D$3,B3D!H75,IF($B$14=B3D!$M$3,B3D!Q75,IF($B$14=B3D!$V$3,B3D!Z75,IF($B$14=B3D!$AE$3,B3D!AI75,IF($B$14=B3D!$AN$3,B3D!AR75,"")))))</f>
        <v>0</v>
      </c>
      <c r="G88" s="6">
        <f>IF($B$14=B3D!$D$3,B3D!I75,IF($B$14=B3D!$M$3,B3D!R75,IF($B$14=B3D!$V$3,B3D!AA75,IF($B$14=B3D!$AE$3,B3D!AJ75,IF($B$14=B3D!$AN$3,B3D!AS75,"")))))</f>
        <v>3.7037037037037035E-2</v>
      </c>
      <c r="H88" s="14"/>
      <c r="I88" s="14" t="str">
        <f>IF($B$14=B3D!$D$3,B3D!K75,IF($B$14=B3D!$M$3,B3D!T75,IF($B$14=B3D!$V$3,B3D!AC75,IF($B$14=B3D!$AE$3,B3D!AL75,IF($B$14=B3D!$AN$3,B3D!AU75,"")))))</f>
        <v>Yes</v>
      </c>
    </row>
    <row r="89" spans="2:9" x14ac:dyDescent="0.4">
      <c r="B89" s="14"/>
      <c r="C89" s="14"/>
      <c r="D89" s="14"/>
      <c r="E89" s="14"/>
      <c r="F89" s="14"/>
      <c r="G89" s="14"/>
      <c r="H89" s="14"/>
      <c r="I89" s="14"/>
    </row>
    <row r="90" spans="2:9" x14ac:dyDescent="0.4">
      <c r="B90" s="14"/>
      <c r="C90" s="14"/>
      <c r="D90" s="14"/>
      <c r="E90" s="14"/>
      <c r="F90" s="14"/>
      <c r="G90" s="14"/>
      <c r="H90" s="14"/>
      <c r="I90" s="14"/>
    </row>
    <row r="91" spans="2:9" x14ac:dyDescent="0.4">
      <c r="B91" s="13" t="s">
        <v>189</v>
      </c>
      <c r="C91" s="6">
        <f>IF($B$14=B3D!$D$3,B3D!E78,IF($B$14=B3D!$M$3,B3D!N78,IF($B$14=B3D!$V$3,B3D!W78,IF($B$14=B3D!$AE$3,B3D!AF78,IF($B$14=B3D!$AN$3,B3D!AO78,"")))))</f>
        <v>0.88372093023255816</v>
      </c>
      <c r="D91" s="6">
        <f>IF($B$14=B3D!$D$3,B3D!F78,IF($B$14=B3D!$M$3,B3D!O78,IF($B$14=B3D!$V$3,B3D!X78,IF($B$14=B3D!$AE$3,B3D!AG78,IF($B$14=B3D!$AN$3,B3D!AP78,"")))))</f>
        <v>2.3255813953488372E-2</v>
      </c>
      <c r="E91" s="6">
        <f>IF($B$14=B3D!$D$3,B3D!G78,IF($B$14=B3D!$M$3,B3D!P78,IF($B$14=B3D!$V$3,B3D!Y78,IF($B$14=B3D!$AE$3,B3D!AH78,IF($B$14=B3D!$AN$3,B3D!AQ78,"")))))</f>
        <v>6.9767441860465115E-2</v>
      </c>
      <c r="F91" s="6">
        <f>IF($B$14=B3D!$D$3,B3D!H78,IF($B$14=B3D!$M$3,B3D!Q78,IF($B$14=B3D!$V$3,B3D!Z78,IF($B$14=B3D!$AE$3,B3D!AI78,IF($B$14=B3D!$AN$3,B3D!AR78,"")))))</f>
        <v>0</v>
      </c>
      <c r="G91" s="6">
        <f>IF($B$14=B3D!$D$3,B3D!I78,IF($B$14=B3D!$M$3,B3D!R78,IF($B$14=B3D!$V$3,B3D!AA78,IF($B$14=B3D!$AE$3,B3D!AJ78,IF($B$14=B3D!$AN$3,B3D!AS78,"")))))</f>
        <v>2.3255813953488372E-2</v>
      </c>
      <c r="H91" s="14"/>
      <c r="I91" s="14" t="str">
        <f>IF($B$14=B3D!$D$3,B3D!K78,IF($B$14=B3D!$M$3,B3D!T78,IF($B$14=B3D!$V$3,B3D!AC78,IF($B$14=B3D!$AE$3,B3D!AL78,IF($B$14=B3D!$AN$3,B3D!AU78,"")))))</f>
        <v>Yes</v>
      </c>
    </row>
    <row r="92" spans="2:9" x14ac:dyDescent="0.4">
      <c r="B92" s="13" t="s">
        <v>190</v>
      </c>
      <c r="C92" s="6">
        <f>IF($B$14=B3D!$D$3,B3D!E79,IF($B$14=B3D!$M$3,B3D!N79,IF($B$14=B3D!$V$3,B3D!W79,IF($B$14=B3D!$AE$3,B3D!AF79,IF($B$14=B3D!$AN$3,B3D!AO79,"")))))</f>
        <v>0.88372093023255816</v>
      </c>
      <c r="D92" s="6">
        <f>IF($B$14=B3D!$D$3,B3D!F79,IF($B$14=B3D!$M$3,B3D!O79,IF($B$14=B3D!$V$3,B3D!X79,IF($B$14=B3D!$AE$3,B3D!AG79,IF($B$14=B3D!$AN$3,B3D!AP79,"")))))</f>
        <v>6.9767441860465115E-2</v>
      </c>
      <c r="E92" s="6">
        <f>IF($B$14=B3D!$D$3,B3D!G79,IF($B$14=B3D!$M$3,B3D!P79,IF($B$14=B3D!$V$3,B3D!Y79,IF($B$14=B3D!$AE$3,B3D!AH79,IF($B$14=B3D!$AN$3,B3D!AQ79,"")))))</f>
        <v>4.6511627906976744E-2</v>
      </c>
      <c r="F92" s="6">
        <f>IF($B$14=B3D!$D$3,B3D!H79,IF($B$14=B3D!$M$3,B3D!Q79,IF($B$14=B3D!$V$3,B3D!Z79,IF($B$14=B3D!$AE$3,B3D!AI79,IF($B$14=B3D!$AN$3,B3D!AR79,"")))))</f>
        <v>0</v>
      </c>
      <c r="G92" s="6">
        <f>IF($B$14=B3D!$D$3,B3D!I79,IF($B$14=B3D!$M$3,B3D!R79,IF($B$14=B3D!$V$3,B3D!AA79,IF($B$14=B3D!$AE$3,B3D!AJ79,IF($B$14=B3D!$AN$3,B3D!AS79,"")))))</f>
        <v>0</v>
      </c>
      <c r="H92" s="14"/>
      <c r="I92" s="14" t="str">
        <f>IF($B$14=B3D!$D$3,B3D!K79,IF($B$14=B3D!$M$3,B3D!T79,IF($B$14=B3D!$V$3,B3D!AC79,IF($B$14=B3D!$AE$3,B3D!AL79,IF($B$14=B3D!$AN$3,B3D!AU79,"")))))</f>
        <v>Yes</v>
      </c>
    </row>
    <row r="93" spans="2:9" x14ac:dyDescent="0.4">
      <c r="B93" s="13" t="s">
        <v>191</v>
      </c>
      <c r="C93" s="6">
        <f>IF($B$14=B3D!$D$3,B3D!E80,IF($B$14=B3D!$M$3,B3D!N80,IF($B$14=B3D!$V$3,B3D!W80,IF($B$14=B3D!$AE$3,B3D!AF80,IF($B$14=B3D!$AN$3,B3D!AO80,"")))))</f>
        <v>0.05</v>
      </c>
      <c r="D93" s="6">
        <f>IF($B$14=B3D!$D$3,B3D!F80,IF($B$14=B3D!$M$3,B3D!O80,IF($B$14=B3D!$V$3,B3D!X80,IF($B$14=B3D!$AE$3,B3D!AG80,IF($B$14=B3D!$AN$3,B3D!AP80,"")))))</f>
        <v>0.17499999999999999</v>
      </c>
      <c r="E93" s="6">
        <f>IF($B$14=B3D!$D$3,B3D!G80,IF($B$14=B3D!$M$3,B3D!P80,IF($B$14=B3D!$V$3,B3D!Y80,IF($B$14=B3D!$AE$3,B3D!AH80,IF($B$14=B3D!$AN$3,B3D!AQ80,"")))))</f>
        <v>0.47499999999999998</v>
      </c>
      <c r="F93" s="6">
        <f>IF($B$14=B3D!$D$3,B3D!H80,IF($B$14=B3D!$M$3,B3D!Q80,IF($B$14=B3D!$V$3,B3D!Z80,IF($B$14=B3D!$AE$3,B3D!AI80,IF($B$14=B3D!$AN$3,B3D!AR80,"")))))</f>
        <v>7.4999999999999997E-2</v>
      </c>
      <c r="G93" s="6">
        <f>IF($B$14=B3D!$D$3,B3D!I80,IF($B$14=B3D!$M$3,B3D!R80,IF($B$14=B3D!$V$3,B3D!AA80,IF($B$14=B3D!$AE$3,B3D!AJ80,IF($B$14=B3D!$AN$3,B3D!AS80,"")))))</f>
        <v>0.22500000000000001</v>
      </c>
      <c r="H93" s="14"/>
      <c r="I93" s="14" t="str">
        <f>IF($B$14=B3D!$D$3,B3D!K80,IF($B$14=B3D!$M$3,B3D!T80,IF($B$14=B3D!$V$3,B3D!AC80,IF($B$14=B3D!$AE$3,B3D!AL80,IF($B$14=B3D!$AN$3,B3D!AU80,"")))))</f>
        <v>Without consensus</v>
      </c>
    </row>
    <row r="94" spans="2:9" x14ac:dyDescent="0.4">
      <c r="B94" s="13" t="s">
        <v>192</v>
      </c>
      <c r="C94" s="6">
        <f>IF($B$14=B3D!$D$3,B3D!E81,IF($B$14=B3D!$M$3,B3D!N81,IF($B$14=B3D!$V$3,B3D!W81,IF($B$14=B3D!$AE$3,B3D!AF81,IF($B$14=B3D!$AN$3,B3D!AO81,"")))))</f>
        <v>0.55813953488372092</v>
      </c>
      <c r="D94" s="6">
        <f>IF($B$14=B3D!$D$3,B3D!F81,IF($B$14=B3D!$M$3,B3D!O81,IF($B$14=B3D!$V$3,B3D!X81,IF($B$14=B3D!$AE$3,B3D!AG81,IF($B$14=B3D!$AN$3,B3D!AP81,"")))))</f>
        <v>0.27906976744186046</v>
      </c>
      <c r="E94" s="6">
        <f>IF($B$14=B3D!$D$3,B3D!G81,IF($B$14=B3D!$M$3,B3D!P81,IF($B$14=B3D!$V$3,B3D!Y81,IF($B$14=B3D!$AE$3,B3D!AH81,IF($B$14=B3D!$AN$3,B3D!AQ81,"")))))</f>
        <v>6.9767441860465115E-2</v>
      </c>
      <c r="F94" s="6">
        <f>IF($B$14=B3D!$D$3,B3D!H81,IF($B$14=B3D!$M$3,B3D!Q81,IF($B$14=B3D!$V$3,B3D!Z81,IF($B$14=B3D!$AE$3,B3D!AI81,IF($B$14=B3D!$AN$3,B3D!AR81,"")))))</f>
        <v>6.9767441860465115E-2</v>
      </c>
      <c r="G94" s="6">
        <f>IF($B$14=B3D!$D$3,B3D!I81,IF($B$14=B3D!$M$3,B3D!R81,IF($B$14=B3D!$V$3,B3D!AA81,IF($B$14=B3D!$AE$3,B3D!AJ81,IF($B$14=B3D!$AN$3,B3D!AS81,"")))))</f>
        <v>2.3255813953488372E-2</v>
      </c>
      <c r="H94" s="14"/>
      <c r="I94" s="14" t="str">
        <f>IF($B$14=B3D!$D$3,B3D!K81,IF($B$14=B3D!$M$3,B3D!T81,IF($B$14=B3D!$V$3,B3D!AC81,IF($B$14=B3D!$AE$3,B3D!AL81,IF($B$14=B3D!$AN$3,B3D!AU81,"")))))</f>
        <v>Yes</v>
      </c>
    </row>
    <row r="95" spans="2:9" x14ac:dyDescent="0.4">
      <c r="B95" s="13" t="s">
        <v>193</v>
      </c>
      <c r="C95" s="6">
        <f>IF($B$14=B3D!$D$3,B3D!E82,IF($B$14=B3D!$M$3,B3D!N82,IF($B$14=B3D!$V$3,B3D!W82,IF($B$14=B3D!$AE$3,B3D!AF82,IF($B$14=B3D!$AN$3,B3D!AO82,"")))))</f>
        <v>0.69767441860465118</v>
      </c>
      <c r="D95" s="6">
        <f>IF($B$14=B3D!$D$3,B3D!F82,IF($B$14=B3D!$M$3,B3D!O82,IF($B$14=B3D!$V$3,B3D!X82,IF($B$14=B3D!$AE$3,B3D!AG82,IF($B$14=B3D!$AN$3,B3D!AP82,"")))))</f>
        <v>0.18604651162790697</v>
      </c>
      <c r="E95" s="6">
        <f>IF($B$14=B3D!$D$3,B3D!G82,IF($B$14=B3D!$M$3,B3D!P82,IF($B$14=B3D!$V$3,B3D!Y82,IF($B$14=B3D!$AE$3,B3D!AH82,IF($B$14=B3D!$AN$3,B3D!AQ82,"")))))</f>
        <v>6.9767441860465115E-2</v>
      </c>
      <c r="F95" s="6">
        <f>IF($B$14=B3D!$D$3,B3D!H82,IF($B$14=B3D!$M$3,B3D!Q82,IF($B$14=B3D!$V$3,B3D!Z82,IF($B$14=B3D!$AE$3,B3D!AI82,IF($B$14=B3D!$AN$3,B3D!AR82,"")))))</f>
        <v>2.3255813953488372E-2</v>
      </c>
      <c r="G95" s="6">
        <f>IF($B$14=B3D!$D$3,B3D!I82,IF($B$14=B3D!$M$3,B3D!R82,IF($B$14=B3D!$V$3,B3D!AA82,IF($B$14=B3D!$AE$3,B3D!AJ82,IF($B$14=B3D!$AN$3,B3D!AS82,"")))))</f>
        <v>2.3255813953488372E-2</v>
      </c>
      <c r="H95" s="14"/>
      <c r="I95" s="14" t="str">
        <f>IF($B$14=B3D!$D$3,B3D!K82,IF($B$14=B3D!$M$3,B3D!T82,IF($B$14=B3D!$V$3,B3D!AC82,IF($B$14=B3D!$AE$3,B3D!AL82,IF($B$14=B3D!$AN$3,B3D!AU82,"")))))</f>
        <v>Yes</v>
      </c>
    </row>
    <row r="96" spans="2:9" x14ac:dyDescent="0.4">
      <c r="B96" s="13" t="s">
        <v>194</v>
      </c>
      <c r="C96" s="6">
        <f>IF($B$14=B3D!$D$3,B3D!E83,IF($B$14=B3D!$M$3,B3D!N83,IF($B$14=B3D!$V$3,B3D!W83,IF($B$14=B3D!$AE$3,B3D!AF83,IF($B$14=B3D!$AN$3,B3D!AO83,"")))))</f>
        <v>0.53488372093023251</v>
      </c>
      <c r="D96" s="6">
        <f>IF($B$14=B3D!$D$3,B3D!F83,IF($B$14=B3D!$M$3,B3D!O83,IF($B$14=B3D!$V$3,B3D!X83,IF($B$14=B3D!$AE$3,B3D!AG83,IF($B$14=B3D!$AN$3,B3D!AP83,"")))))</f>
        <v>0.30232558139534882</v>
      </c>
      <c r="E96" s="6">
        <f>IF($B$14=B3D!$D$3,B3D!G83,IF($B$14=B3D!$M$3,B3D!P83,IF($B$14=B3D!$V$3,B3D!Y83,IF($B$14=B3D!$AE$3,B3D!AH83,IF($B$14=B3D!$AN$3,B3D!AQ83,"")))))</f>
        <v>0.11627906976744186</v>
      </c>
      <c r="F96" s="6">
        <f>IF($B$14=B3D!$D$3,B3D!H83,IF($B$14=B3D!$M$3,B3D!Q83,IF($B$14=B3D!$V$3,B3D!Z83,IF($B$14=B3D!$AE$3,B3D!AI83,IF($B$14=B3D!$AN$3,B3D!AR83,"")))))</f>
        <v>2.3255813953488372E-2</v>
      </c>
      <c r="G96" s="6">
        <f>IF($B$14=B3D!$D$3,B3D!I83,IF($B$14=B3D!$M$3,B3D!R83,IF($B$14=B3D!$V$3,B3D!AA83,IF($B$14=B3D!$AE$3,B3D!AJ83,IF($B$14=B3D!$AN$3,B3D!AS83,"")))))</f>
        <v>2.3255813953488372E-2</v>
      </c>
      <c r="H96" s="14"/>
      <c r="I96" s="14" t="str">
        <f>IF($B$14=B3D!$D$3,B3D!K83,IF($B$14=B3D!$M$3,B3D!T83,IF($B$14=B3D!$V$3,B3D!AC83,IF($B$14=B3D!$AE$3,B3D!AL83,IF($B$14=B3D!$AN$3,B3D!AU83,"")))))</f>
        <v>Yes</v>
      </c>
    </row>
    <row r="97" spans="2:9" x14ac:dyDescent="0.4">
      <c r="B97" s="13" t="s">
        <v>195</v>
      </c>
      <c r="C97" s="6">
        <f>IF($B$14=B3D!$D$3,B3D!E84,IF($B$14=B3D!$M$3,B3D!N84,IF($B$14=B3D!$V$3,B3D!W84,IF($B$14=B3D!$AE$3,B3D!AF84,IF($B$14=B3D!$AN$3,B3D!AO84,"")))))</f>
        <v>0.7441860465116279</v>
      </c>
      <c r="D97" s="6">
        <f>IF($B$14=B3D!$D$3,B3D!F84,IF($B$14=B3D!$M$3,B3D!O84,IF($B$14=B3D!$V$3,B3D!X84,IF($B$14=B3D!$AE$3,B3D!AG84,IF($B$14=B3D!$AN$3,B3D!AP84,"")))))</f>
        <v>0.20930232558139536</v>
      </c>
      <c r="E97" s="6">
        <f>IF($B$14=B3D!$D$3,B3D!G84,IF($B$14=B3D!$M$3,B3D!P84,IF($B$14=B3D!$V$3,B3D!Y84,IF($B$14=B3D!$AE$3,B3D!AH84,IF($B$14=B3D!$AN$3,B3D!AQ84,"")))))</f>
        <v>4.6511627906976744E-2</v>
      </c>
      <c r="F97" s="6">
        <f>IF($B$14=B3D!$D$3,B3D!H84,IF($B$14=B3D!$M$3,B3D!Q84,IF($B$14=B3D!$V$3,B3D!Z84,IF($B$14=B3D!$AE$3,B3D!AI84,IF($B$14=B3D!$AN$3,B3D!AR84,"")))))</f>
        <v>0</v>
      </c>
      <c r="G97" s="6">
        <f>IF($B$14=B3D!$D$3,B3D!I84,IF($B$14=B3D!$M$3,B3D!R84,IF($B$14=B3D!$V$3,B3D!AA84,IF($B$14=B3D!$AE$3,B3D!AJ84,IF($B$14=B3D!$AN$3,B3D!AS84,"")))))</f>
        <v>0</v>
      </c>
      <c r="H97" s="14"/>
      <c r="I97" s="14" t="str">
        <f>IF($B$14=B3D!$D$3,B3D!K84,IF($B$14=B3D!$M$3,B3D!T84,IF($B$14=B3D!$V$3,B3D!AC84,IF($B$14=B3D!$AE$3,B3D!AL84,IF($B$14=B3D!$AN$3,B3D!AU84,"")))))</f>
        <v>Yes</v>
      </c>
    </row>
    <row r="98" spans="2:9" x14ac:dyDescent="0.4">
      <c r="B98" s="13" t="s">
        <v>326</v>
      </c>
      <c r="C98" s="6">
        <f>IF($B$14=B3D!$D$3,B3D!E85,IF($B$14=B3D!$M$3,B3D!N85,IF($B$14=B3D!$V$3,B3D!W85,IF($B$14=B3D!$AE$3,B3D!AF85,IF($B$14=B3D!$AN$3,B3D!AO85,"")))))</f>
        <v>0.05</v>
      </c>
      <c r="D98" s="6">
        <f>IF($B$14=B3D!$D$3,B3D!F85,IF($B$14=B3D!$M$3,B3D!O85,IF($B$14=B3D!$V$3,B3D!X85,IF($B$14=B3D!$AE$3,B3D!AG85,IF($B$14=B3D!$AN$3,B3D!AP85,"")))))</f>
        <v>2.5000000000000001E-2</v>
      </c>
      <c r="E98" s="6">
        <f>IF($B$14=B3D!$D$3,B3D!G85,IF($B$14=B3D!$M$3,B3D!P85,IF($B$14=B3D!$V$3,B3D!Y85,IF($B$14=B3D!$AE$3,B3D!AH85,IF($B$14=B3D!$AN$3,B3D!AQ85,"")))))</f>
        <v>0.25</v>
      </c>
      <c r="F98" s="6">
        <f>IF($B$14=B3D!$D$3,B3D!H85,IF($B$14=B3D!$M$3,B3D!Q85,IF($B$14=B3D!$V$3,B3D!Z85,IF($B$14=B3D!$AE$3,B3D!AI85,IF($B$14=B3D!$AN$3,B3D!AR85,"")))))</f>
        <v>0.15</v>
      </c>
      <c r="G98" s="6">
        <f>IF($B$14=B3D!$D$3,B3D!I85,IF($B$14=B3D!$M$3,B3D!R85,IF($B$14=B3D!$V$3,B3D!AA85,IF($B$14=B3D!$AE$3,B3D!AJ85,IF($B$14=B3D!$AN$3,B3D!AS85,"")))))</f>
        <v>0.52500000000000002</v>
      </c>
      <c r="H98" s="14"/>
      <c r="I98" s="14" t="str">
        <f>IF($B$14=B3D!$D$3,B3D!K85,IF($B$14=B3D!$M$3,B3D!T85,IF($B$14=B3D!$V$3,B3D!AC85,IF($B$14=B3D!$AE$3,B3D!AL85,IF($B$14=B3D!$AN$3,B3D!AU85,"")))))</f>
        <v>Without consensus</v>
      </c>
    </row>
    <row r="99" spans="2:9" x14ac:dyDescent="0.4">
      <c r="B99" s="13" t="s">
        <v>197</v>
      </c>
      <c r="C99" s="6">
        <f>IF($B$14=B3D!$D$3,B3D!E86,IF($B$14=B3D!$M$3,B3D!N86,IF($B$14=B3D!$V$3,B3D!W86,IF($B$14=B3D!$AE$3,B3D!AF86,IF($B$14=B3D!$AN$3,B3D!AO86,"")))))</f>
        <v>0.35</v>
      </c>
      <c r="D99" s="6">
        <f>IF($B$14=B3D!$D$3,B3D!F86,IF($B$14=B3D!$M$3,B3D!O86,IF($B$14=B3D!$V$3,B3D!X86,IF($B$14=B3D!$AE$3,B3D!AG86,IF($B$14=B3D!$AN$3,B3D!AP86,"")))))</f>
        <v>0.17499999999999999</v>
      </c>
      <c r="E99" s="6">
        <f>IF($B$14=B3D!$D$3,B3D!G86,IF($B$14=B3D!$M$3,B3D!P86,IF($B$14=B3D!$V$3,B3D!Y86,IF($B$14=B3D!$AE$3,B3D!AH86,IF($B$14=B3D!$AN$3,B3D!AQ86,"")))))</f>
        <v>0.15</v>
      </c>
      <c r="F99" s="6">
        <f>IF($B$14=B3D!$D$3,B3D!H86,IF($B$14=B3D!$M$3,B3D!Q86,IF($B$14=B3D!$V$3,B3D!Z86,IF($B$14=B3D!$AE$3,B3D!AI86,IF($B$14=B3D!$AN$3,B3D!AR86,"")))))</f>
        <v>0.1</v>
      </c>
      <c r="G99" s="6">
        <f>IF($B$14=B3D!$D$3,B3D!I86,IF($B$14=B3D!$M$3,B3D!R86,IF($B$14=B3D!$V$3,B3D!AA86,IF($B$14=B3D!$AE$3,B3D!AJ86,IF($B$14=B3D!$AN$3,B3D!AS86,"")))))</f>
        <v>0.22500000000000001</v>
      </c>
      <c r="H99" s="14"/>
      <c r="I99" s="14" t="str">
        <f>IF($B$14=B3D!$D$3,B3D!K86,IF($B$14=B3D!$M$3,B3D!T86,IF($B$14=B3D!$V$3,B3D!AC86,IF($B$14=B3D!$AE$3,B3D!AL86,IF($B$14=B3D!$AN$3,B3D!AU86,"")))))</f>
        <v>Without consensus</v>
      </c>
    </row>
    <row r="100" spans="2:9" x14ac:dyDescent="0.4">
      <c r="B100" s="13" t="s">
        <v>198</v>
      </c>
      <c r="C100" s="6">
        <f>IF($B$14=B3D!$D$3,B3D!E87,IF($B$14=B3D!$M$3,B3D!N87,IF($B$14=B3D!$V$3,B3D!W87,IF($B$14=B3D!$AE$3,B3D!AF87,IF($B$14=B3D!$AN$3,B3D!AO87,"")))))</f>
        <v>0.7441860465116279</v>
      </c>
      <c r="D100" s="6">
        <f>IF($B$14=B3D!$D$3,B3D!F87,IF($B$14=B3D!$M$3,B3D!O87,IF($B$14=B3D!$V$3,B3D!X87,IF($B$14=B3D!$AE$3,B3D!AG87,IF($B$14=B3D!$AN$3,B3D!AP87,"")))))</f>
        <v>0.13953488372093023</v>
      </c>
      <c r="E100" s="6">
        <f>IF($B$14=B3D!$D$3,B3D!G87,IF($B$14=B3D!$M$3,B3D!P87,IF($B$14=B3D!$V$3,B3D!Y87,IF($B$14=B3D!$AE$3,B3D!AH87,IF($B$14=B3D!$AN$3,B3D!AQ87,"")))))</f>
        <v>6.9767441860465115E-2</v>
      </c>
      <c r="F100" s="6">
        <f>IF($B$14=B3D!$D$3,B3D!H87,IF($B$14=B3D!$M$3,B3D!Q87,IF($B$14=B3D!$V$3,B3D!Z87,IF($B$14=B3D!$AE$3,B3D!AI87,IF($B$14=B3D!$AN$3,B3D!AR87,"")))))</f>
        <v>0</v>
      </c>
      <c r="G100" s="6">
        <f>IF($B$14=B3D!$D$3,B3D!I87,IF($B$14=B3D!$M$3,B3D!R87,IF($B$14=B3D!$V$3,B3D!AA87,IF($B$14=B3D!$AE$3,B3D!AJ87,IF($B$14=B3D!$AN$3,B3D!AS87,"")))))</f>
        <v>4.6511627906976744E-2</v>
      </c>
      <c r="H100" s="14"/>
      <c r="I100" s="14" t="str">
        <f>IF($B$14=B3D!$D$3,B3D!K87,IF($B$14=B3D!$M$3,B3D!T87,IF($B$14=B3D!$V$3,B3D!AC87,IF($B$14=B3D!$AE$3,B3D!AL87,IF($B$14=B3D!$AN$3,B3D!AU87,"")))))</f>
        <v>Yes</v>
      </c>
    </row>
    <row r="101" spans="2:9" x14ac:dyDescent="0.4">
      <c r="B101" s="13" t="s">
        <v>199</v>
      </c>
      <c r="C101" s="6">
        <f>IF($B$14=B3D!$D$3,B3D!E88,IF($B$14=B3D!$M$3,B3D!N88,IF($B$14=B3D!$V$3,B3D!W88,IF($B$14=B3D!$AE$3,B3D!AF88,IF($B$14=B3D!$AN$3,B3D!AO88,"")))))</f>
        <v>0.76744186046511631</v>
      </c>
      <c r="D101" s="6">
        <f>IF($B$14=B3D!$D$3,B3D!F88,IF($B$14=B3D!$M$3,B3D!O88,IF($B$14=B3D!$V$3,B3D!X88,IF($B$14=B3D!$AE$3,B3D!AG88,IF($B$14=B3D!$AN$3,B3D!AP88,"")))))</f>
        <v>0.13953488372093023</v>
      </c>
      <c r="E101" s="6">
        <f>IF($B$14=B3D!$D$3,B3D!G88,IF($B$14=B3D!$M$3,B3D!P88,IF($B$14=B3D!$V$3,B3D!Y88,IF($B$14=B3D!$AE$3,B3D!AH88,IF($B$14=B3D!$AN$3,B3D!AQ88,"")))))</f>
        <v>2.3255813953488372E-2</v>
      </c>
      <c r="F101" s="6">
        <f>IF($B$14=B3D!$D$3,B3D!H88,IF($B$14=B3D!$M$3,B3D!Q88,IF($B$14=B3D!$V$3,B3D!Z88,IF($B$14=B3D!$AE$3,B3D!AI88,IF($B$14=B3D!$AN$3,B3D!AR88,"")))))</f>
        <v>2.3255813953488372E-2</v>
      </c>
      <c r="G101" s="6">
        <f>IF($B$14=B3D!$D$3,B3D!I88,IF($B$14=B3D!$M$3,B3D!R88,IF($B$14=B3D!$V$3,B3D!AA88,IF($B$14=B3D!$AE$3,B3D!AJ88,IF($B$14=B3D!$AN$3,B3D!AS88,"")))))</f>
        <v>4.6511627906976744E-2</v>
      </c>
      <c r="H101" s="14"/>
      <c r="I101" s="14" t="str">
        <f>IF($B$14=B3D!$D$3,B3D!K88,IF($B$14=B3D!$M$3,B3D!T88,IF($B$14=B3D!$V$3,B3D!AC88,IF($B$14=B3D!$AE$3,B3D!AL88,IF($B$14=B3D!$AN$3,B3D!AU88,"")))))</f>
        <v>Yes</v>
      </c>
    </row>
    <row r="102" spans="2:9" x14ac:dyDescent="0.4">
      <c r="B102" s="13" t="s">
        <v>200</v>
      </c>
      <c r="C102" s="6">
        <f>IF($B$14=B3D!$D$3,B3D!E89,IF($B$14=B3D!$M$3,B3D!N89,IF($B$14=B3D!$V$3,B3D!W89,IF($B$14=B3D!$AE$3,B3D!AF89,IF($B$14=B3D!$AN$3,B3D!AO89,"")))))</f>
        <v>0.88372093023255816</v>
      </c>
      <c r="D102" s="6">
        <f>IF($B$14=B3D!$D$3,B3D!F89,IF($B$14=B3D!$M$3,B3D!O89,IF($B$14=B3D!$V$3,B3D!X89,IF($B$14=B3D!$AE$3,B3D!AG89,IF($B$14=B3D!$AN$3,B3D!AP89,"")))))</f>
        <v>0.11627906976744186</v>
      </c>
      <c r="E102" s="6">
        <f>IF($B$14=B3D!$D$3,B3D!G89,IF($B$14=B3D!$M$3,B3D!P89,IF($B$14=B3D!$V$3,B3D!Y89,IF($B$14=B3D!$AE$3,B3D!AH89,IF($B$14=B3D!$AN$3,B3D!AQ89,"")))))</f>
        <v>0</v>
      </c>
      <c r="F102" s="6">
        <f>IF($B$14=B3D!$D$3,B3D!H89,IF($B$14=B3D!$M$3,B3D!Q89,IF($B$14=B3D!$V$3,B3D!Z89,IF($B$14=B3D!$AE$3,B3D!AI89,IF($B$14=B3D!$AN$3,B3D!AR89,"")))))</f>
        <v>0</v>
      </c>
      <c r="G102" s="6">
        <f>IF($B$14=B3D!$D$3,B3D!I89,IF($B$14=B3D!$M$3,B3D!R89,IF($B$14=B3D!$V$3,B3D!AA89,IF($B$14=B3D!$AE$3,B3D!AJ89,IF($B$14=B3D!$AN$3,B3D!AS89,"")))))</f>
        <v>0</v>
      </c>
      <c r="H102" s="14"/>
      <c r="I102" s="14" t="str">
        <f>IF($B$14=B3D!$D$3,B3D!K89,IF($B$14=B3D!$M$3,B3D!T89,IF($B$14=B3D!$V$3,B3D!AC89,IF($B$14=B3D!$AE$3,B3D!AL89,IF($B$14=B3D!$AN$3,B3D!AU89,"")))))</f>
        <v>Yes</v>
      </c>
    </row>
    <row r="103" spans="2:9" x14ac:dyDescent="0.4">
      <c r="B103" s="13" t="s">
        <v>201</v>
      </c>
      <c r="C103" s="6">
        <f>IF($B$14=B3D!$D$3,B3D!E90,IF($B$14=B3D!$M$3,B3D!N90,IF($B$14=B3D!$V$3,B3D!W90,IF($B$14=B3D!$AE$3,B3D!AF90,IF($B$14=B3D!$AN$3,B3D!AO90,"")))))</f>
        <v>0.7441860465116279</v>
      </c>
      <c r="D103" s="6">
        <f>IF($B$14=B3D!$D$3,B3D!F90,IF($B$14=B3D!$M$3,B3D!O90,IF($B$14=B3D!$V$3,B3D!X90,IF($B$14=B3D!$AE$3,B3D!AG90,IF($B$14=B3D!$AN$3,B3D!AP90,"")))))</f>
        <v>0.13953488372093023</v>
      </c>
      <c r="E103" s="6">
        <f>IF($B$14=B3D!$D$3,B3D!G90,IF($B$14=B3D!$M$3,B3D!P90,IF($B$14=B3D!$V$3,B3D!Y90,IF($B$14=B3D!$AE$3,B3D!AH90,IF($B$14=B3D!$AN$3,B3D!AQ90,"")))))</f>
        <v>0.11627906976744186</v>
      </c>
      <c r="F103" s="6">
        <f>IF($B$14=B3D!$D$3,B3D!H90,IF($B$14=B3D!$M$3,B3D!Q90,IF($B$14=B3D!$V$3,B3D!Z90,IF($B$14=B3D!$AE$3,B3D!AI90,IF($B$14=B3D!$AN$3,B3D!AR90,"")))))</f>
        <v>0</v>
      </c>
      <c r="G103" s="6">
        <f>IF($B$14=B3D!$D$3,B3D!I90,IF($B$14=B3D!$M$3,B3D!R90,IF($B$14=B3D!$V$3,B3D!AA90,IF($B$14=B3D!$AE$3,B3D!AJ90,IF($B$14=B3D!$AN$3,B3D!AS90,"")))))</f>
        <v>0</v>
      </c>
      <c r="H103" s="14"/>
      <c r="I103" s="14" t="str">
        <f>IF($B$14=B3D!$D$3,B3D!K90,IF($B$14=B3D!$M$3,B3D!T90,IF($B$14=B3D!$V$3,B3D!AC90,IF($B$14=B3D!$AE$3,B3D!AL90,IF($B$14=B3D!$AN$3,B3D!AU90,"")))))</f>
        <v>Yes</v>
      </c>
    </row>
    <row r="104" spans="2:9" x14ac:dyDescent="0.4">
      <c r="B104" s="13" t="s">
        <v>202</v>
      </c>
      <c r="C104" s="6">
        <f>IF($B$14=B3D!$D$3,B3D!E91,IF($B$14=B3D!$M$3,B3D!N91,IF($B$14=B3D!$V$3,B3D!W91,IF($B$14=B3D!$AE$3,B3D!AF91,IF($B$14=B3D!$AN$3,B3D!AO91,"")))))</f>
        <v>0.79069767441860461</v>
      </c>
      <c r="D104" s="6">
        <f>IF($B$14=B3D!$D$3,B3D!F91,IF($B$14=B3D!$M$3,B3D!O91,IF($B$14=B3D!$V$3,B3D!X91,IF($B$14=B3D!$AE$3,B3D!AG91,IF($B$14=B3D!$AN$3,B3D!AP91,"")))))</f>
        <v>0.16279069767441862</v>
      </c>
      <c r="E104" s="6">
        <f>IF($B$14=B3D!$D$3,B3D!G91,IF($B$14=B3D!$M$3,B3D!P91,IF($B$14=B3D!$V$3,B3D!Y91,IF($B$14=B3D!$AE$3,B3D!AH91,IF($B$14=B3D!$AN$3,B3D!AQ91,"")))))</f>
        <v>2.3255813953488372E-2</v>
      </c>
      <c r="F104" s="6">
        <f>IF($B$14=B3D!$D$3,B3D!H91,IF($B$14=B3D!$M$3,B3D!Q91,IF($B$14=B3D!$V$3,B3D!Z91,IF($B$14=B3D!$AE$3,B3D!AI91,IF($B$14=B3D!$AN$3,B3D!AR91,"")))))</f>
        <v>2.3255813953488372E-2</v>
      </c>
      <c r="G104" s="6">
        <f>IF($B$14=B3D!$D$3,B3D!I91,IF($B$14=B3D!$M$3,B3D!R91,IF($B$14=B3D!$V$3,B3D!AA91,IF($B$14=B3D!$AE$3,B3D!AJ91,IF($B$14=B3D!$AN$3,B3D!AS91,"")))))</f>
        <v>0</v>
      </c>
      <c r="H104" s="14"/>
      <c r="I104" s="14" t="str">
        <f>IF($B$14=B3D!$D$3,B3D!K91,IF($B$14=B3D!$M$3,B3D!T91,IF($B$14=B3D!$V$3,B3D!AC91,IF($B$14=B3D!$AE$3,B3D!AL91,IF($B$14=B3D!$AN$3,B3D!AU91,"")))))</f>
        <v>Yes</v>
      </c>
    </row>
    <row r="105" spans="2:9" x14ac:dyDescent="0.4">
      <c r="B105" s="13" t="s">
        <v>203</v>
      </c>
      <c r="C105" s="6">
        <f>IF($B$14=B3D!$D$3,B3D!E92,IF($B$14=B3D!$M$3,B3D!N92,IF($B$14=B3D!$V$3,B3D!W92,IF($B$14=B3D!$AE$3,B3D!AF92,IF($B$14=B3D!$AN$3,B3D!AO92,"")))))</f>
        <v>0.93023255813953487</v>
      </c>
      <c r="D105" s="6">
        <f>IF($B$14=B3D!$D$3,B3D!F92,IF($B$14=B3D!$M$3,B3D!O92,IF($B$14=B3D!$V$3,B3D!X92,IF($B$14=B3D!$AE$3,B3D!AG92,IF($B$14=B3D!$AN$3,B3D!AP92,"")))))</f>
        <v>6.9767441860465115E-2</v>
      </c>
      <c r="E105" s="6">
        <f>IF($B$14=B3D!$D$3,B3D!G92,IF($B$14=B3D!$M$3,B3D!P92,IF($B$14=B3D!$V$3,B3D!Y92,IF($B$14=B3D!$AE$3,B3D!AH92,IF($B$14=B3D!$AN$3,B3D!AQ92,"")))))</f>
        <v>0</v>
      </c>
      <c r="F105" s="6">
        <f>IF($B$14=B3D!$D$3,B3D!H92,IF($B$14=B3D!$M$3,B3D!Q92,IF($B$14=B3D!$V$3,B3D!Z92,IF($B$14=B3D!$AE$3,B3D!AI92,IF($B$14=B3D!$AN$3,B3D!AR92,"")))))</f>
        <v>0</v>
      </c>
      <c r="G105" s="6">
        <f>IF($B$14=B3D!$D$3,B3D!I92,IF($B$14=B3D!$M$3,B3D!R92,IF($B$14=B3D!$V$3,B3D!AA92,IF($B$14=B3D!$AE$3,B3D!AJ92,IF($B$14=B3D!$AN$3,B3D!AS92,"")))))</f>
        <v>0</v>
      </c>
      <c r="H105" s="14"/>
      <c r="I105" s="14" t="str">
        <f>IF($B$14=B3D!$D$3,B3D!K92,IF($B$14=B3D!$M$3,B3D!T92,IF($B$14=B3D!$V$3,B3D!AC92,IF($B$14=B3D!$AE$3,B3D!AL92,IF($B$14=B3D!$AN$3,B3D!AU92,"")))))</f>
        <v>Yes</v>
      </c>
    </row>
    <row r="106" spans="2:9" x14ac:dyDescent="0.4">
      <c r="B106" s="14"/>
      <c r="C106" s="14"/>
      <c r="D106" s="14"/>
      <c r="E106" s="14"/>
      <c r="F106" s="14"/>
      <c r="G106" s="14"/>
      <c r="H106" s="14"/>
      <c r="I106" s="14"/>
    </row>
    <row r="107" spans="2:9" x14ac:dyDescent="0.4">
      <c r="B107" s="14"/>
      <c r="C107" s="14"/>
      <c r="D107" s="14"/>
      <c r="E107" s="14"/>
      <c r="F107" s="14"/>
      <c r="G107" s="14"/>
      <c r="H107" s="14"/>
      <c r="I107" s="14"/>
    </row>
    <row r="108" spans="2:9" x14ac:dyDescent="0.4">
      <c r="B108" s="13" t="s">
        <v>204</v>
      </c>
      <c r="C108" s="6">
        <f>IF($B$14=B3D!$D$3,B3D!E95,IF($B$14=B3D!$M$3,B3D!N95,IF($B$14=B3D!$V$3,B3D!W95,IF($B$14=B3D!$AE$3,B3D!AF95,IF($B$14=B3D!$AN$3,B3D!AO95,"")))))</f>
        <v>0.6097560975609756</v>
      </c>
      <c r="D108" s="6">
        <f>IF($B$14=B3D!$D$3,B3D!F95,IF($B$14=B3D!$M$3,B3D!O95,IF($B$14=B3D!$V$3,B3D!X95,IF($B$14=B3D!$AE$3,B3D!AG95,IF($B$14=B3D!$AN$3,B3D!AP95,"")))))</f>
        <v>0.14634146341463414</v>
      </c>
      <c r="E108" s="6">
        <f>IF($B$14=B3D!$D$3,B3D!G95,IF($B$14=B3D!$M$3,B3D!P95,IF($B$14=B3D!$V$3,B3D!Y95,IF($B$14=B3D!$AE$3,B3D!AH95,IF($B$14=B3D!$AN$3,B3D!AQ95,"")))))</f>
        <v>0.14634146341463414</v>
      </c>
      <c r="F108" s="6">
        <f>IF($B$14=B3D!$D$3,B3D!H95,IF($B$14=B3D!$M$3,B3D!Q95,IF($B$14=B3D!$V$3,B3D!Z95,IF($B$14=B3D!$AE$3,B3D!AI95,IF($B$14=B3D!$AN$3,B3D!AR95,"")))))</f>
        <v>2.4390243902439025E-2</v>
      </c>
      <c r="G108" s="6">
        <f>IF($B$14=B3D!$D$3,B3D!I95,IF($B$14=B3D!$M$3,B3D!R95,IF($B$14=B3D!$V$3,B3D!AA95,IF($B$14=B3D!$AE$3,B3D!AJ95,IF($B$14=B3D!$AN$3,B3D!AS95,"")))))</f>
        <v>7.3170731707317069E-2</v>
      </c>
      <c r="H108" s="14"/>
      <c r="I108" s="14" t="str">
        <f>IF($B$14=B3D!$D$3,B3D!K95,IF($B$14=B3D!$M$3,B3D!T95,IF($B$14=B3D!$V$3,B3D!AC95,IF($B$14=B3D!$AE$3,B3D!AL95,IF($B$14=B3D!$AN$3,B3D!AU95,"")))))</f>
        <v>Yes</v>
      </c>
    </row>
    <row r="109" spans="2:9" x14ac:dyDescent="0.4">
      <c r="B109" s="13" t="s">
        <v>205</v>
      </c>
      <c r="C109" s="6">
        <f>IF($B$14=B3D!$D$3,B3D!E96,IF($B$14=B3D!$M$3,B3D!N96,IF($B$14=B3D!$V$3,B3D!W96,IF($B$14=B3D!$AE$3,B3D!AF96,IF($B$14=B3D!$AN$3,B3D!AO96,"")))))</f>
        <v>0.26315789473684209</v>
      </c>
      <c r="D109" s="6">
        <f>IF($B$14=B3D!$D$3,B3D!F96,IF($B$14=B3D!$M$3,B3D!O96,IF($B$14=B3D!$V$3,B3D!X96,IF($B$14=B3D!$AE$3,B3D!AG96,IF($B$14=B3D!$AN$3,B3D!AP96,"")))))</f>
        <v>0.39473684210526316</v>
      </c>
      <c r="E109" s="6">
        <f>IF($B$14=B3D!$D$3,B3D!G96,IF($B$14=B3D!$M$3,B3D!P96,IF($B$14=B3D!$V$3,B3D!Y96,IF($B$14=B3D!$AE$3,B3D!AH96,IF($B$14=B3D!$AN$3,B3D!AQ96,"")))))</f>
        <v>0.15789473684210525</v>
      </c>
      <c r="F109" s="6">
        <f>IF($B$14=B3D!$D$3,B3D!H96,IF($B$14=B3D!$M$3,B3D!Q96,IF($B$14=B3D!$V$3,B3D!Z96,IF($B$14=B3D!$AE$3,B3D!AI96,IF($B$14=B3D!$AN$3,B3D!AR96,"")))))</f>
        <v>5.2631578947368418E-2</v>
      </c>
      <c r="G109" s="6">
        <f>IF($B$14=B3D!$D$3,B3D!I96,IF($B$14=B3D!$M$3,B3D!R96,IF($B$14=B3D!$V$3,B3D!AA96,IF($B$14=B3D!$AE$3,B3D!AJ96,IF($B$14=B3D!$AN$3,B3D!AS96,"")))))</f>
        <v>0.13157894736842105</v>
      </c>
      <c r="H109" s="14"/>
      <c r="I109" s="14" t="str">
        <f>IF($B$14=B3D!$D$3,B3D!K96,IF($B$14=B3D!$M$3,B3D!T96,IF($B$14=B3D!$V$3,B3D!AC96,IF($B$14=B3D!$AE$3,B3D!AL96,IF($B$14=B3D!$AN$3,B3D!AU96,"")))))</f>
        <v>Without consensus</v>
      </c>
    </row>
    <row r="110" spans="2:9" x14ac:dyDescent="0.4">
      <c r="B110" s="13" t="s">
        <v>206</v>
      </c>
      <c r="C110" s="6">
        <f>IF($B$14=B3D!$D$3,B3D!E97,IF($B$14=B3D!$M$3,B3D!N97,IF($B$14=B3D!$V$3,B3D!W97,IF($B$14=B3D!$AE$3,B3D!AF97,IF($B$14=B3D!$AN$3,B3D!AO97,"")))))</f>
        <v>0.23684210526315788</v>
      </c>
      <c r="D110" s="6">
        <f>IF($B$14=B3D!$D$3,B3D!F97,IF($B$14=B3D!$M$3,B3D!O97,IF($B$14=B3D!$V$3,B3D!X97,IF($B$14=B3D!$AE$3,B3D!AG97,IF($B$14=B3D!$AN$3,B3D!AP97,"")))))</f>
        <v>0.23684210526315788</v>
      </c>
      <c r="E110" s="6">
        <f>IF($B$14=B3D!$D$3,B3D!G97,IF($B$14=B3D!$M$3,B3D!P97,IF($B$14=B3D!$V$3,B3D!Y97,IF($B$14=B3D!$AE$3,B3D!AH97,IF($B$14=B3D!$AN$3,B3D!AQ97,"")))))</f>
        <v>0.31578947368421051</v>
      </c>
      <c r="F110" s="6">
        <f>IF($B$14=B3D!$D$3,B3D!H97,IF($B$14=B3D!$M$3,B3D!Q97,IF($B$14=B3D!$V$3,B3D!Z97,IF($B$14=B3D!$AE$3,B3D!AI97,IF($B$14=B3D!$AN$3,B3D!AR97,"")))))</f>
        <v>7.8947368421052627E-2</v>
      </c>
      <c r="G110" s="6">
        <f>IF($B$14=B3D!$D$3,B3D!I97,IF($B$14=B3D!$M$3,B3D!R97,IF($B$14=B3D!$V$3,B3D!AA97,IF($B$14=B3D!$AE$3,B3D!AJ97,IF($B$14=B3D!$AN$3,B3D!AS97,"")))))</f>
        <v>0.13157894736842105</v>
      </c>
      <c r="H110" s="14"/>
      <c r="I110" s="14" t="str">
        <f>IF($B$14=B3D!$D$3,B3D!K97,IF($B$14=B3D!$M$3,B3D!T97,IF($B$14=B3D!$V$3,B3D!AC97,IF($B$14=B3D!$AE$3,B3D!AL97,IF($B$14=B3D!$AN$3,B3D!AU97,"")))))</f>
        <v>Without consensus</v>
      </c>
    </row>
    <row r="111" spans="2:9" x14ac:dyDescent="0.4">
      <c r="B111" s="13" t="s">
        <v>207</v>
      </c>
      <c r="C111" s="6">
        <f>IF($B$14=B3D!$D$3,B3D!E98,IF($B$14=B3D!$M$3,B3D!N98,IF($B$14=B3D!$V$3,B3D!W98,IF($B$14=B3D!$AE$3,B3D!AF98,IF($B$14=B3D!$AN$3,B3D!AO98,"")))))</f>
        <v>0.5</v>
      </c>
      <c r="D111" s="6">
        <f>IF($B$14=B3D!$D$3,B3D!F98,IF($B$14=B3D!$M$3,B3D!O98,IF($B$14=B3D!$V$3,B3D!X98,IF($B$14=B3D!$AE$3,B3D!AG98,IF($B$14=B3D!$AN$3,B3D!AP98,"")))))</f>
        <v>0.21052631578947367</v>
      </c>
      <c r="E111" s="6">
        <f>IF($B$14=B3D!$D$3,B3D!G98,IF($B$14=B3D!$M$3,B3D!P98,IF($B$14=B3D!$V$3,B3D!Y98,IF($B$14=B3D!$AE$3,B3D!AH98,IF($B$14=B3D!$AN$3,B3D!AQ98,"")))))</f>
        <v>0.13157894736842105</v>
      </c>
      <c r="F111" s="6">
        <f>IF($B$14=B3D!$D$3,B3D!H98,IF($B$14=B3D!$M$3,B3D!Q98,IF($B$14=B3D!$V$3,B3D!Z98,IF($B$14=B3D!$AE$3,B3D!AI98,IF($B$14=B3D!$AN$3,B3D!AR98,"")))))</f>
        <v>5.2631578947368418E-2</v>
      </c>
      <c r="G111" s="6">
        <f>IF($B$14=B3D!$D$3,B3D!I98,IF($B$14=B3D!$M$3,B3D!R98,IF($B$14=B3D!$V$3,B3D!AA98,IF($B$14=B3D!$AE$3,B3D!AJ98,IF($B$14=B3D!$AN$3,B3D!AS98,"")))))</f>
        <v>0.10526315789473684</v>
      </c>
      <c r="H111" s="14"/>
      <c r="I111" s="14" t="str">
        <f>IF($B$14=B3D!$D$3,B3D!K98,IF($B$14=B3D!$M$3,B3D!T98,IF($B$14=B3D!$V$3,B3D!AC98,IF($B$14=B3D!$AE$3,B3D!AL98,IF($B$14=B3D!$AN$3,B3D!AU98,"")))))</f>
        <v>Without consensus</v>
      </c>
    </row>
    <row r="112" spans="2:9" x14ac:dyDescent="0.4">
      <c r="B112" s="13" t="s">
        <v>208</v>
      </c>
      <c r="C112" s="6">
        <f>IF($B$14=B3D!$D$3,B3D!E99,IF($B$14=B3D!$M$3,B3D!N99,IF($B$14=B3D!$V$3,B3D!W99,IF($B$14=B3D!$AE$3,B3D!AF99,IF($B$14=B3D!$AN$3,B3D!AO99,"")))))</f>
        <v>0.63157894736842102</v>
      </c>
      <c r="D112" s="6">
        <f>IF($B$14=B3D!$D$3,B3D!F99,IF($B$14=B3D!$M$3,B3D!O99,IF($B$14=B3D!$V$3,B3D!X99,IF($B$14=B3D!$AE$3,B3D!AG99,IF($B$14=B3D!$AN$3,B3D!AP99,"")))))</f>
        <v>0.13157894736842105</v>
      </c>
      <c r="E112" s="6">
        <f>IF($B$14=B3D!$D$3,B3D!G99,IF($B$14=B3D!$M$3,B3D!P99,IF($B$14=B3D!$V$3,B3D!Y99,IF($B$14=B3D!$AE$3,B3D!AH99,IF($B$14=B3D!$AN$3,B3D!AQ99,"")))))</f>
        <v>0.15789473684210525</v>
      </c>
      <c r="F112" s="6">
        <f>IF($B$14=B3D!$D$3,B3D!H99,IF($B$14=B3D!$M$3,B3D!Q99,IF($B$14=B3D!$V$3,B3D!Z99,IF($B$14=B3D!$AE$3,B3D!AI99,IF($B$14=B3D!$AN$3,B3D!AR99,"")))))</f>
        <v>2.6315789473684209E-2</v>
      </c>
      <c r="G112" s="6">
        <f>IF($B$14=B3D!$D$3,B3D!I99,IF($B$14=B3D!$M$3,B3D!R99,IF($B$14=B3D!$V$3,B3D!AA99,IF($B$14=B3D!$AE$3,B3D!AJ99,IF($B$14=B3D!$AN$3,B3D!AS99,"")))))</f>
        <v>5.2631578947368418E-2</v>
      </c>
      <c r="H112" s="14"/>
      <c r="I112" s="14" t="str">
        <f>IF($B$14=B3D!$D$3,B3D!K99,IF($B$14=B3D!$M$3,B3D!T99,IF($B$14=B3D!$V$3,B3D!AC99,IF($B$14=B3D!$AE$3,B3D!AL99,IF($B$14=B3D!$AN$3,B3D!AU99,"")))))</f>
        <v>Yes</v>
      </c>
    </row>
    <row r="113" spans="2:9" x14ac:dyDescent="0.4">
      <c r="B113" s="13" t="s">
        <v>209</v>
      </c>
      <c r="C113" s="6">
        <f>IF($B$14=B3D!$D$3,B3D!E100,IF($B$14=B3D!$M$3,B3D!N100,IF($B$14=B3D!$V$3,B3D!W100,IF($B$14=B3D!$AE$3,B3D!AF100,IF($B$14=B3D!$AN$3,B3D!AO100,"")))))</f>
        <v>0.34210526315789475</v>
      </c>
      <c r="D113" s="6">
        <f>IF($B$14=B3D!$D$3,B3D!F100,IF($B$14=B3D!$M$3,B3D!O100,IF($B$14=B3D!$V$3,B3D!X100,IF($B$14=B3D!$AE$3,B3D!AG100,IF($B$14=B3D!$AN$3,B3D!AP100,"")))))</f>
        <v>0.31578947368421051</v>
      </c>
      <c r="E113" s="6">
        <f>IF($B$14=B3D!$D$3,B3D!G100,IF($B$14=B3D!$M$3,B3D!P100,IF($B$14=B3D!$V$3,B3D!Y100,IF($B$14=B3D!$AE$3,B3D!AH100,IF($B$14=B3D!$AN$3,B3D!AQ100,"")))))</f>
        <v>0.18421052631578946</v>
      </c>
      <c r="F113" s="6">
        <f>IF($B$14=B3D!$D$3,B3D!H100,IF($B$14=B3D!$M$3,B3D!Q100,IF($B$14=B3D!$V$3,B3D!Z100,IF($B$14=B3D!$AE$3,B3D!AI100,IF($B$14=B3D!$AN$3,B3D!AR100,"")))))</f>
        <v>5.2631578947368418E-2</v>
      </c>
      <c r="G113" s="6">
        <f>IF($B$14=B3D!$D$3,B3D!I100,IF($B$14=B3D!$M$3,B3D!R100,IF($B$14=B3D!$V$3,B3D!AA100,IF($B$14=B3D!$AE$3,B3D!AJ100,IF($B$14=B3D!$AN$3,B3D!AS100,"")))))</f>
        <v>0.10526315789473684</v>
      </c>
      <c r="H113" s="14"/>
      <c r="I113" s="14" t="str">
        <f>IF($B$14=B3D!$D$3,B3D!K100,IF($B$14=B3D!$M$3,B3D!T100,IF($B$14=B3D!$V$3,B3D!AC100,IF($B$14=B3D!$AE$3,B3D!AL100,IF($B$14=B3D!$AN$3,B3D!AU100,"")))))</f>
        <v>Without consensus</v>
      </c>
    </row>
    <row r="114" spans="2:9" x14ac:dyDescent="0.4">
      <c r="B114" s="13" t="s">
        <v>327</v>
      </c>
      <c r="C114" s="6">
        <f>IF($B$14=B3D!$D$3,B3D!E101,IF($B$14=B3D!$M$3,B3D!N101,IF($B$14=B3D!$V$3,B3D!W101,IF($B$14=B3D!$AE$3,B3D!AF101,IF($B$14=B3D!$AN$3,B3D!AO101,"")))))</f>
        <v>5.2631578947368418E-2</v>
      </c>
      <c r="D114" s="6">
        <f>IF($B$14=B3D!$D$3,B3D!F101,IF($B$14=B3D!$M$3,B3D!O101,IF($B$14=B3D!$V$3,B3D!X101,IF($B$14=B3D!$AE$3,B3D!AG101,IF($B$14=B3D!$AN$3,B3D!AP101,"")))))</f>
        <v>0.18421052631578946</v>
      </c>
      <c r="E114" s="6">
        <f>IF($B$14=B3D!$D$3,B3D!G101,IF($B$14=B3D!$M$3,B3D!P101,IF($B$14=B3D!$V$3,B3D!Y101,IF($B$14=B3D!$AE$3,B3D!AH101,IF($B$14=B3D!$AN$3,B3D!AQ101,"")))))</f>
        <v>0.15789473684210525</v>
      </c>
      <c r="F114" s="6">
        <f>IF($B$14=B3D!$D$3,B3D!H101,IF($B$14=B3D!$M$3,B3D!Q101,IF($B$14=B3D!$V$3,B3D!Z101,IF($B$14=B3D!$AE$3,B3D!AI101,IF($B$14=B3D!$AN$3,B3D!AR101,"")))))</f>
        <v>0.15789473684210525</v>
      </c>
      <c r="G114" s="6">
        <f>IF($B$14=B3D!$D$3,B3D!I101,IF($B$14=B3D!$M$3,B3D!R101,IF($B$14=B3D!$V$3,B3D!AA101,IF($B$14=B3D!$AE$3,B3D!AJ101,IF($B$14=B3D!$AN$3,B3D!AS101,"")))))</f>
        <v>0.44736842105263158</v>
      </c>
      <c r="H114" s="14"/>
      <c r="I114" s="14" t="str">
        <f>IF($B$14=B3D!$D$3,B3D!K101,IF($B$14=B3D!$M$3,B3D!T101,IF($B$14=B3D!$V$3,B3D!AC101,IF($B$14=B3D!$AE$3,B3D!AL101,IF($B$14=B3D!$AN$3,B3D!AU101,"")))))</f>
        <v>Without consensus</v>
      </c>
    </row>
    <row r="115" spans="2:9" x14ac:dyDescent="0.4">
      <c r="B115" s="13" t="s">
        <v>328</v>
      </c>
      <c r="C115" s="6">
        <f>IF($B$14=B3D!$D$3,B3D!E102,IF($B$14=B3D!$M$3,B3D!N102,IF($B$14=B3D!$V$3,B3D!W102,IF($B$14=B3D!$AE$3,B3D!AF102,IF($B$14=B3D!$AN$3,B3D!AO102,"")))))</f>
        <v>0.31578947368421051</v>
      </c>
      <c r="D115" s="6">
        <f>IF($B$14=B3D!$D$3,B3D!F102,IF($B$14=B3D!$M$3,B3D!O102,IF($B$14=B3D!$V$3,B3D!X102,IF($B$14=B3D!$AE$3,B3D!AG102,IF($B$14=B3D!$AN$3,B3D!AP102,"")))))</f>
        <v>0.13157894736842105</v>
      </c>
      <c r="E115" s="6">
        <f>IF($B$14=B3D!$D$3,B3D!G102,IF($B$14=B3D!$M$3,B3D!P102,IF($B$14=B3D!$V$3,B3D!Y102,IF($B$14=B3D!$AE$3,B3D!AH102,IF($B$14=B3D!$AN$3,B3D!AQ102,"")))))</f>
        <v>0.23684210526315788</v>
      </c>
      <c r="F115" s="6">
        <f>IF($B$14=B3D!$D$3,B3D!H102,IF($B$14=B3D!$M$3,B3D!Q102,IF($B$14=B3D!$V$3,B3D!Z102,IF($B$14=B3D!$AE$3,B3D!AI102,IF($B$14=B3D!$AN$3,B3D!AR102,"")))))</f>
        <v>7.8947368421052627E-2</v>
      </c>
      <c r="G115" s="6">
        <f>IF($B$14=B3D!$D$3,B3D!I102,IF($B$14=B3D!$M$3,B3D!R102,IF($B$14=B3D!$V$3,B3D!AA102,IF($B$14=B3D!$AE$3,B3D!AJ102,IF($B$14=B3D!$AN$3,B3D!AS102,"")))))</f>
        <v>0.23684210526315788</v>
      </c>
      <c r="H115" s="14"/>
      <c r="I115" s="14" t="str">
        <f>IF($B$14=B3D!$D$3,B3D!K102,IF($B$14=B3D!$M$3,B3D!T102,IF($B$14=B3D!$V$3,B3D!AC102,IF($B$14=B3D!$AE$3,B3D!AL102,IF($B$14=B3D!$AN$3,B3D!AU102,"")))))</f>
        <v>Without consensus</v>
      </c>
    </row>
    <row r="116" spans="2:9" x14ac:dyDescent="0.4">
      <c r="B116" s="13" t="s">
        <v>212</v>
      </c>
      <c r="C116" s="6">
        <f>IF($B$14=B3D!$D$3,B3D!E103,IF($B$14=B3D!$M$3,B3D!N103,IF($B$14=B3D!$V$3,B3D!W103,IF($B$14=B3D!$AE$3,B3D!AF103,IF($B$14=B3D!$AN$3,B3D!AO103,"")))))</f>
        <v>0.34210526315789475</v>
      </c>
      <c r="D116" s="6">
        <f>IF($B$14=B3D!$D$3,B3D!F103,IF($B$14=B3D!$M$3,B3D!O103,IF($B$14=B3D!$V$3,B3D!X103,IF($B$14=B3D!$AE$3,B3D!AG103,IF($B$14=B3D!$AN$3,B3D!AP103,"")))))</f>
        <v>0.21052631578947367</v>
      </c>
      <c r="E116" s="6">
        <f>IF($B$14=B3D!$D$3,B3D!G103,IF($B$14=B3D!$M$3,B3D!P103,IF($B$14=B3D!$V$3,B3D!Y103,IF($B$14=B3D!$AE$3,B3D!AH103,IF($B$14=B3D!$AN$3,B3D!AQ103,"")))))</f>
        <v>0.26315789473684209</v>
      </c>
      <c r="F116" s="6">
        <f>IF($B$14=B3D!$D$3,B3D!H103,IF($B$14=B3D!$M$3,B3D!Q103,IF($B$14=B3D!$V$3,B3D!Z103,IF($B$14=B3D!$AE$3,B3D!AI103,IF($B$14=B3D!$AN$3,B3D!AR103,"")))))</f>
        <v>0.10526315789473684</v>
      </c>
      <c r="G116" s="6">
        <f>IF($B$14=B3D!$D$3,B3D!I103,IF($B$14=B3D!$M$3,B3D!R103,IF($B$14=B3D!$V$3,B3D!AA103,IF($B$14=B3D!$AE$3,B3D!AJ103,IF($B$14=B3D!$AN$3,B3D!AS103,"")))))</f>
        <v>7.8947368421052627E-2</v>
      </c>
      <c r="H116" s="14"/>
      <c r="I116" s="14" t="str">
        <f>IF($B$14=B3D!$D$3,B3D!K103,IF($B$14=B3D!$M$3,B3D!T103,IF($B$14=B3D!$V$3,B3D!AC103,IF($B$14=B3D!$AE$3,B3D!AL103,IF($B$14=B3D!$AN$3,B3D!AU103,"")))))</f>
        <v>Without consensus</v>
      </c>
    </row>
    <row r="117" spans="2:9" x14ac:dyDescent="0.4">
      <c r="B117" s="13" t="s">
        <v>213</v>
      </c>
      <c r="C117" s="6">
        <f>IF($B$14=B3D!$D$3,B3D!E104,IF($B$14=B3D!$M$3,B3D!N104,IF($B$14=B3D!$V$3,B3D!W104,IF($B$14=B3D!$AE$3,B3D!AF104,IF($B$14=B3D!$AN$3,B3D!AO104,"")))))</f>
        <v>0.53658536585365857</v>
      </c>
      <c r="D117" s="6">
        <f>IF($B$14=B3D!$D$3,B3D!F104,IF($B$14=B3D!$M$3,B3D!O104,IF($B$14=B3D!$V$3,B3D!X104,IF($B$14=B3D!$AE$3,B3D!AG104,IF($B$14=B3D!$AN$3,B3D!AP104,"")))))</f>
        <v>0.17073170731707318</v>
      </c>
      <c r="E117" s="6">
        <f>IF($B$14=B3D!$D$3,B3D!G104,IF($B$14=B3D!$M$3,B3D!P104,IF($B$14=B3D!$V$3,B3D!Y104,IF($B$14=B3D!$AE$3,B3D!AH104,IF($B$14=B3D!$AN$3,B3D!AQ104,"")))))</f>
        <v>0.17073170731707318</v>
      </c>
      <c r="F117" s="6">
        <f>IF($B$14=B3D!$D$3,B3D!H104,IF($B$14=B3D!$M$3,B3D!Q104,IF($B$14=B3D!$V$3,B3D!Z104,IF($B$14=B3D!$AE$3,B3D!AI104,IF($B$14=B3D!$AN$3,B3D!AR104,"")))))</f>
        <v>7.3170731707317069E-2</v>
      </c>
      <c r="G117" s="6">
        <f>IF($B$14=B3D!$D$3,B3D!I104,IF($B$14=B3D!$M$3,B3D!R104,IF($B$14=B3D!$V$3,B3D!AA104,IF($B$14=B3D!$AE$3,B3D!AJ104,IF($B$14=B3D!$AN$3,B3D!AS104,"")))))</f>
        <v>4.878048780487805E-2</v>
      </c>
      <c r="H117" s="14"/>
      <c r="I117" s="14" t="str">
        <f>IF($B$14=B3D!$D$3,B3D!K104,IF($B$14=B3D!$M$3,B3D!T104,IF($B$14=B3D!$V$3,B3D!AC104,IF($B$14=B3D!$AE$3,B3D!AL104,IF($B$14=B3D!$AN$3,B3D!AU104,"")))))</f>
        <v>Without consensus</v>
      </c>
    </row>
    <row r="118" spans="2:9" x14ac:dyDescent="0.4">
      <c r="B118" s="13" t="s">
        <v>214</v>
      </c>
      <c r="C118" s="6">
        <f>IF($B$14=B3D!$D$3,B3D!E105,IF($B$14=B3D!$M$3,B3D!N105,IF($B$14=B3D!$V$3,B3D!W105,IF($B$14=B3D!$AE$3,B3D!AF105,IF($B$14=B3D!$AN$3,B3D!AO105,"")))))</f>
        <v>0.23684210526315788</v>
      </c>
      <c r="D118" s="6">
        <f>IF($B$14=B3D!$D$3,B3D!F105,IF($B$14=B3D!$M$3,B3D!O105,IF($B$14=B3D!$V$3,B3D!X105,IF($B$14=B3D!$AE$3,B3D!AG105,IF($B$14=B3D!$AN$3,B3D!AP105,"")))))</f>
        <v>0.21052631578947367</v>
      </c>
      <c r="E118" s="6">
        <f>IF($B$14=B3D!$D$3,B3D!G105,IF($B$14=B3D!$M$3,B3D!P105,IF($B$14=B3D!$V$3,B3D!Y105,IF($B$14=B3D!$AE$3,B3D!AH105,IF($B$14=B3D!$AN$3,B3D!AQ105,"")))))</f>
        <v>0.39473684210526316</v>
      </c>
      <c r="F118" s="6">
        <f>IF($B$14=B3D!$D$3,B3D!H105,IF($B$14=B3D!$M$3,B3D!Q105,IF($B$14=B3D!$V$3,B3D!Z105,IF($B$14=B3D!$AE$3,B3D!AI105,IF($B$14=B3D!$AN$3,B3D!AR105,"")))))</f>
        <v>5.2631578947368418E-2</v>
      </c>
      <c r="G118" s="6">
        <f>IF($B$14=B3D!$D$3,B3D!I105,IF($B$14=B3D!$M$3,B3D!R105,IF($B$14=B3D!$V$3,B3D!AA105,IF($B$14=B3D!$AE$3,B3D!AJ105,IF($B$14=B3D!$AN$3,B3D!AS105,"")))))</f>
        <v>0.10526315789473684</v>
      </c>
      <c r="H118" s="14"/>
      <c r="I118" s="14" t="str">
        <f>IF($B$14=B3D!$D$3,B3D!K105,IF($B$14=B3D!$M$3,B3D!T105,IF($B$14=B3D!$V$3,B3D!AC105,IF($B$14=B3D!$AE$3,B3D!AL105,IF($B$14=B3D!$AN$3,B3D!AU105,"")))))</f>
        <v>Without consensus</v>
      </c>
    </row>
    <row r="119" spans="2:9" x14ac:dyDescent="0.4">
      <c r="B119" s="13" t="s">
        <v>215</v>
      </c>
      <c r="C119" s="6">
        <f>IF($B$14=B3D!$D$3,B3D!E106,IF($B$14=B3D!$M$3,B3D!N106,IF($B$14=B3D!$V$3,B3D!W106,IF($B$14=B3D!$AE$3,B3D!AF106,IF($B$14=B3D!$AN$3,B3D!AO106,"")))))</f>
        <v>0.86842105263157898</v>
      </c>
      <c r="D119" s="6">
        <f>IF($B$14=B3D!$D$3,B3D!F106,IF($B$14=B3D!$M$3,B3D!O106,IF($B$14=B3D!$V$3,B3D!X106,IF($B$14=B3D!$AE$3,B3D!AG106,IF($B$14=B3D!$AN$3,B3D!AP106,"")))))</f>
        <v>0.13157894736842105</v>
      </c>
      <c r="E119" s="6">
        <f>IF($B$14=B3D!$D$3,B3D!G106,IF($B$14=B3D!$M$3,B3D!P106,IF($B$14=B3D!$V$3,B3D!Y106,IF($B$14=B3D!$AE$3,B3D!AH106,IF($B$14=B3D!$AN$3,B3D!AQ106,"")))))</f>
        <v>0</v>
      </c>
      <c r="F119" s="6">
        <f>IF($B$14=B3D!$D$3,B3D!H106,IF($B$14=B3D!$M$3,B3D!Q106,IF($B$14=B3D!$V$3,B3D!Z106,IF($B$14=B3D!$AE$3,B3D!AI106,IF($B$14=B3D!$AN$3,B3D!AR106,"")))))</f>
        <v>0</v>
      </c>
      <c r="G119" s="6">
        <f>IF($B$14=B3D!$D$3,B3D!I106,IF($B$14=B3D!$M$3,B3D!R106,IF($B$14=B3D!$V$3,B3D!AA106,IF($B$14=B3D!$AE$3,B3D!AJ106,IF($B$14=B3D!$AN$3,B3D!AS106,"")))))</f>
        <v>0</v>
      </c>
      <c r="H119" s="14"/>
      <c r="I119" s="14" t="str">
        <f>IF($B$14=B3D!$D$3,B3D!K106,IF($B$14=B3D!$M$3,B3D!T106,IF($B$14=B3D!$V$3,B3D!AC106,IF($B$14=B3D!$AE$3,B3D!AL106,IF($B$14=B3D!$AN$3,B3D!AU106,"")))))</f>
        <v>Yes</v>
      </c>
    </row>
    <row r="120" spans="2:9" x14ac:dyDescent="0.4">
      <c r="B120" s="13" t="s">
        <v>216</v>
      </c>
      <c r="C120" s="6">
        <f>IF($B$14=B3D!$D$3,B3D!E107,IF($B$14=B3D!$M$3,B3D!N107,IF($B$14=B3D!$V$3,B3D!W107,IF($B$14=B3D!$AE$3,B3D!AF107,IF($B$14=B3D!$AN$3,B3D!AO107,"")))))</f>
        <v>0.44736842105263158</v>
      </c>
      <c r="D120" s="6">
        <f>IF($B$14=B3D!$D$3,B3D!F107,IF($B$14=B3D!$M$3,B3D!O107,IF($B$14=B3D!$V$3,B3D!X107,IF($B$14=B3D!$AE$3,B3D!AG107,IF($B$14=B3D!$AN$3,B3D!AP107,"")))))</f>
        <v>0.31578947368421051</v>
      </c>
      <c r="E120" s="6">
        <f>IF($B$14=B3D!$D$3,B3D!G107,IF($B$14=B3D!$M$3,B3D!P107,IF($B$14=B3D!$V$3,B3D!Y107,IF($B$14=B3D!$AE$3,B3D!AH107,IF($B$14=B3D!$AN$3,B3D!AQ107,"")))))</f>
        <v>0.21052631578947367</v>
      </c>
      <c r="F120" s="6">
        <f>IF($B$14=B3D!$D$3,B3D!H107,IF($B$14=B3D!$M$3,B3D!Q107,IF($B$14=B3D!$V$3,B3D!Z107,IF($B$14=B3D!$AE$3,B3D!AI107,IF($B$14=B3D!$AN$3,B3D!AR107,"")))))</f>
        <v>0</v>
      </c>
      <c r="G120" s="6">
        <f>IF($B$14=B3D!$D$3,B3D!I107,IF($B$14=B3D!$M$3,B3D!R107,IF($B$14=B3D!$V$3,B3D!AA107,IF($B$14=B3D!$AE$3,B3D!AJ107,IF($B$14=B3D!$AN$3,B3D!AS107,"")))))</f>
        <v>2.6315789473684209E-2</v>
      </c>
      <c r="H120" s="14"/>
      <c r="I120" s="14" t="str">
        <f>IF($B$14=B3D!$D$3,B3D!K107,IF($B$14=B3D!$M$3,B3D!T107,IF($B$14=B3D!$V$3,B3D!AC107,IF($B$14=B3D!$AE$3,B3D!AL107,IF($B$14=B3D!$AN$3,B3D!AU107,"")))))</f>
        <v>Yes</v>
      </c>
    </row>
    <row r="121" spans="2:9" x14ac:dyDescent="0.4">
      <c r="B121" s="13" t="s">
        <v>217</v>
      </c>
      <c r="C121" s="6">
        <f>IF($B$14=B3D!$D$3,B3D!E108,IF($B$14=B3D!$M$3,B3D!N108,IF($B$14=B3D!$V$3,B3D!W108,IF($B$14=B3D!$AE$3,B3D!AF108,IF($B$14=B3D!$AN$3,B3D!AO108,"")))))</f>
        <v>0.42105263157894735</v>
      </c>
      <c r="D121" s="6">
        <f>IF($B$14=B3D!$D$3,B3D!F108,IF($B$14=B3D!$M$3,B3D!O108,IF($B$14=B3D!$V$3,B3D!X108,IF($B$14=B3D!$AE$3,B3D!AG108,IF($B$14=B3D!$AN$3,B3D!AP108,"")))))</f>
        <v>0.26315789473684209</v>
      </c>
      <c r="E121" s="6">
        <f>IF($B$14=B3D!$D$3,B3D!G108,IF($B$14=B3D!$M$3,B3D!P108,IF($B$14=B3D!$V$3,B3D!Y108,IF($B$14=B3D!$AE$3,B3D!AH108,IF($B$14=B3D!$AN$3,B3D!AQ108,"")))))</f>
        <v>0.18421052631578946</v>
      </c>
      <c r="F121" s="6">
        <f>IF($B$14=B3D!$D$3,B3D!H108,IF($B$14=B3D!$M$3,B3D!Q108,IF($B$14=B3D!$V$3,B3D!Z108,IF($B$14=B3D!$AE$3,B3D!AI108,IF($B$14=B3D!$AN$3,B3D!AR108,"")))))</f>
        <v>7.8947368421052627E-2</v>
      </c>
      <c r="G121" s="6">
        <f>IF($B$14=B3D!$D$3,B3D!I108,IF($B$14=B3D!$M$3,B3D!R108,IF($B$14=B3D!$V$3,B3D!AA108,IF($B$14=B3D!$AE$3,B3D!AJ108,IF($B$14=B3D!$AN$3,B3D!AS108,"")))))</f>
        <v>5.2631578947368418E-2</v>
      </c>
      <c r="H121" s="14"/>
      <c r="I121" s="14" t="str">
        <f>IF($B$14=B3D!$D$3,B3D!K108,IF($B$14=B3D!$M$3,B3D!T108,IF($B$14=B3D!$V$3,B3D!AC108,IF($B$14=B3D!$AE$3,B3D!AL108,IF($B$14=B3D!$AN$3,B3D!AU108,"")))))</f>
        <v>Without consensus</v>
      </c>
    </row>
    <row r="122" spans="2:9" x14ac:dyDescent="0.4">
      <c r="B122" s="13" t="s">
        <v>218</v>
      </c>
      <c r="C122" s="6">
        <f>IF($B$14=B3D!$D$3,B3D!E109,IF($B$14=B3D!$M$3,B3D!N109,IF($B$14=B3D!$V$3,B3D!W109,IF($B$14=B3D!$AE$3,B3D!AF109,IF($B$14=B3D!$AN$3,B3D!AO109,"")))))</f>
        <v>0.57894736842105265</v>
      </c>
      <c r="D122" s="6">
        <f>IF($B$14=B3D!$D$3,B3D!F109,IF($B$14=B3D!$M$3,B3D!O109,IF($B$14=B3D!$V$3,B3D!X109,IF($B$14=B3D!$AE$3,B3D!AG109,IF($B$14=B3D!$AN$3,B3D!AP109,"")))))</f>
        <v>0.23684210526315788</v>
      </c>
      <c r="E122" s="6">
        <f>IF($B$14=B3D!$D$3,B3D!G109,IF($B$14=B3D!$M$3,B3D!P109,IF($B$14=B3D!$V$3,B3D!Y109,IF($B$14=B3D!$AE$3,B3D!AH109,IF($B$14=B3D!$AN$3,B3D!AQ109,"")))))</f>
        <v>0.10526315789473684</v>
      </c>
      <c r="F122" s="6">
        <f>IF($B$14=B3D!$D$3,B3D!H109,IF($B$14=B3D!$M$3,B3D!Q109,IF($B$14=B3D!$V$3,B3D!Z109,IF($B$14=B3D!$AE$3,B3D!AI109,IF($B$14=B3D!$AN$3,B3D!AR109,"")))))</f>
        <v>5.2631578947368418E-2</v>
      </c>
      <c r="G122" s="6">
        <f>IF($B$14=B3D!$D$3,B3D!I109,IF($B$14=B3D!$M$3,B3D!R109,IF($B$14=B3D!$V$3,B3D!AA109,IF($B$14=B3D!$AE$3,B3D!AJ109,IF($B$14=B3D!$AN$3,B3D!AS109,"")))))</f>
        <v>2.6315789473684209E-2</v>
      </c>
      <c r="H122" s="14"/>
      <c r="I122" s="14" t="str">
        <f>IF($B$14=B3D!$D$3,B3D!K109,IF($B$14=B3D!$M$3,B3D!T109,IF($B$14=B3D!$V$3,B3D!AC109,IF($B$14=B3D!$AE$3,B3D!AL109,IF($B$14=B3D!$AN$3,B3D!AU109,"")))))</f>
        <v>Yes</v>
      </c>
    </row>
    <row r="123" spans="2:9" x14ac:dyDescent="0.4">
      <c r="B123" s="13" t="s">
        <v>219</v>
      </c>
      <c r="C123" s="6">
        <f>IF($B$14=B3D!$D$3,B3D!E110,IF($B$14=B3D!$M$3,B3D!N110,IF($B$14=B3D!$V$3,B3D!W110,IF($B$14=B3D!$AE$3,B3D!AF110,IF($B$14=B3D!$AN$3,B3D!AO110,"")))))</f>
        <v>0.57894736842105265</v>
      </c>
      <c r="D123" s="6">
        <f>IF($B$14=B3D!$D$3,B3D!F110,IF($B$14=B3D!$M$3,B3D!O110,IF($B$14=B3D!$V$3,B3D!X110,IF($B$14=B3D!$AE$3,B3D!AG110,IF($B$14=B3D!$AN$3,B3D!AP110,"")))))</f>
        <v>0.23684210526315788</v>
      </c>
      <c r="E123" s="6">
        <f>IF($B$14=B3D!$D$3,B3D!G110,IF($B$14=B3D!$M$3,B3D!P110,IF($B$14=B3D!$V$3,B3D!Y110,IF($B$14=B3D!$AE$3,B3D!AH110,IF($B$14=B3D!$AN$3,B3D!AQ110,"")))))</f>
        <v>0.13157894736842105</v>
      </c>
      <c r="F123" s="6">
        <f>IF($B$14=B3D!$D$3,B3D!H110,IF($B$14=B3D!$M$3,B3D!Q110,IF($B$14=B3D!$V$3,B3D!Z110,IF($B$14=B3D!$AE$3,B3D!AI110,IF($B$14=B3D!$AN$3,B3D!AR110,"")))))</f>
        <v>0</v>
      </c>
      <c r="G123" s="6">
        <f>IF($B$14=B3D!$D$3,B3D!I110,IF($B$14=B3D!$M$3,B3D!R110,IF($B$14=B3D!$V$3,B3D!AA110,IF($B$14=B3D!$AE$3,B3D!AJ110,IF($B$14=B3D!$AN$3,B3D!AS110,"")))))</f>
        <v>5.2631578947368418E-2</v>
      </c>
      <c r="H123" s="14"/>
      <c r="I123" s="14" t="str">
        <f>IF($B$14=B3D!$D$3,B3D!K110,IF($B$14=B3D!$M$3,B3D!T110,IF($B$14=B3D!$V$3,B3D!AC110,IF($B$14=B3D!$AE$3,B3D!AL110,IF($B$14=B3D!$AN$3,B3D!AU110,"")))))</f>
        <v>Yes</v>
      </c>
    </row>
    <row r="124" spans="2:9" x14ac:dyDescent="0.4">
      <c r="B124" s="13" t="s">
        <v>220</v>
      </c>
      <c r="C124" s="6">
        <f>IF($B$14=B3D!$D$3,B3D!E111,IF($B$14=B3D!$M$3,B3D!N111,IF($B$14=B3D!$V$3,B3D!W111,IF($B$14=B3D!$AE$3,B3D!AF111,IF($B$14=B3D!$AN$3,B3D!AO111,"")))))</f>
        <v>0.44736842105263158</v>
      </c>
      <c r="D124" s="6">
        <f>IF($B$14=B3D!$D$3,B3D!F111,IF($B$14=B3D!$M$3,B3D!O111,IF($B$14=B3D!$V$3,B3D!X111,IF($B$14=B3D!$AE$3,B3D!AG111,IF($B$14=B3D!$AN$3,B3D!AP111,"")))))</f>
        <v>0.26315789473684209</v>
      </c>
      <c r="E124" s="6">
        <f>IF($B$14=B3D!$D$3,B3D!G111,IF($B$14=B3D!$M$3,B3D!P111,IF($B$14=B3D!$V$3,B3D!Y111,IF($B$14=B3D!$AE$3,B3D!AH111,IF($B$14=B3D!$AN$3,B3D!AQ111,"")))))</f>
        <v>0.13157894736842105</v>
      </c>
      <c r="F124" s="6">
        <f>IF($B$14=B3D!$D$3,B3D!H111,IF($B$14=B3D!$M$3,B3D!Q111,IF($B$14=B3D!$V$3,B3D!Z111,IF($B$14=B3D!$AE$3,B3D!AI111,IF($B$14=B3D!$AN$3,B3D!AR111,"")))))</f>
        <v>0.10526315789473684</v>
      </c>
      <c r="G124" s="6">
        <f>IF($B$14=B3D!$D$3,B3D!I111,IF($B$14=B3D!$M$3,B3D!R111,IF($B$14=B3D!$V$3,B3D!AA111,IF($B$14=B3D!$AE$3,B3D!AJ111,IF($B$14=B3D!$AN$3,B3D!AS111,"")))))</f>
        <v>5.2631578947368418E-2</v>
      </c>
      <c r="H124" s="14"/>
      <c r="I124" s="14" t="str">
        <f>IF($B$14=B3D!$D$3,B3D!K111,IF($B$14=B3D!$M$3,B3D!T111,IF($B$14=B3D!$V$3,B3D!AC111,IF($B$14=B3D!$AE$3,B3D!AL111,IF($B$14=B3D!$AN$3,B3D!AU111,"")))))</f>
        <v>Yes</v>
      </c>
    </row>
    <row r="125" spans="2:9" x14ac:dyDescent="0.4">
      <c r="B125" s="13" t="s">
        <v>221</v>
      </c>
      <c r="C125" s="6">
        <f>IF($B$14=B3D!$D$3,B3D!E112,IF($B$14=B3D!$M$3,B3D!N112,IF($B$14=B3D!$V$3,B3D!W112,IF($B$14=B3D!$AE$3,B3D!AF112,IF($B$14=B3D!$AN$3,B3D!AO112,"")))))</f>
        <v>0.44736842105263158</v>
      </c>
      <c r="D125" s="6">
        <f>IF($B$14=B3D!$D$3,B3D!F112,IF($B$14=B3D!$M$3,B3D!O112,IF($B$14=B3D!$V$3,B3D!X112,IF($B$14=B3D!$AE$3,B3D!AG112,IF($B$14=B3D!$AN$3,B3D!AP112,"")))))</f>
        <v>0.13157894736842105</v>
      </c>
      <c r="E125" s="6">
        <f>IF($B$14=B3D!$D$3,B3D!G112,IF($B$14=B3D!$M$3,B3D!P112,IF($B$14=B3D!$V$3,B3D!Y112,IF($B$14=B3D!$AE$3,B3D!AH112,IF($B$14=B3D!$AN$3,B3D!AQ112,"")))))</f>
        <v>0.31578947368421051</v>
      </c>
      <c r="F125" s="6">
        <f>IF($B$14=B3D!$D$3,B3D!H112,IF($B$14=B3D!$M$3,B3D!Q112,IF($B$14=B3D!$V$3,B3D!Z112,IF($B$14=B3D!$AE$3,B3D!AI112,IF($B$14=B3D!$AN$3,B3D!AR112,"")))))</f>
        <v>2.6315789473684209E-2</v>
      </c>
      <c r="G125" s="6">
        <f>IF($B$14=B3D!$D$3,B3D!I112,IF($B$14=B3D!$M$3,B3D!R112,IF($B$14=B3D!$V$3,B3D!AA112,IF($B$14=B3D!$AE$3,B3D!AJ112,IF($B$14=B3D!$AN$3,B3D!AS112,"")))))</f>
        <v>7.8947368421052627E-2</v>
      </c>
      <c r="H125" s="14"/>
      <c r="I125" s="14" t="str">
        <f>IF($B$14=B3D!$D$3,B3D!K112,IF($B$14=B3D!$M$3,B3D!T112,IF($B$14=B3D!$V$3,B3D!AC112,IF($B$14=B3D!$AE$3,B3D!AL112,IF($B$14=B3D!$AN$3,B3D!AU112,"")))))</f>
        <v>Without consensus</v>
      </c>
    </row>
    <row r="126" spans="2:9" x14ac:dyDescent="0.4">
      <c r="B126" s="13" t="s">
        <v>222</v>
      </c>
      <c r="C126" s="6">
        <f>IF($B$14=B3D!$D$3,B3D!E113,IF($B$14=B3D!$M$3,B3D!N113,IF($B$14=B3D!$V$3,B3D!W113,IF($B$14=B3D!$AE$3,B3D!AF113,IF($B$14=B3D!$AN$3,B3D!AO113,"")))))</f>
        <v>0.5</v>
      </c>
      <c r="D126" s="6">
        <f>IF($B$14=B3D!$D$3,B3D!F113,IF($B$14=B3D!$M$3,B3D!O113,IF($B$14=B3D!$V$3,B3D!X113,IF($B$14=B3D!$AE$3,B3D!AG113,IF($B$14=B3D!$AN$3,B3D!AP113,"")))))</f>
        <v>0.23684210526315788</v>
      </c>
      <c r="E126" s="6">
        <f>IF($B$14=B3D!$D$3,B3D!G113,IF($B$14=B3D!$M$3,B3D!P113,IF($B$14=B3D!$V$3,B3D!Y113,IF($B$14=B3D!$AE$3,B3D!AH113,IF($B$14=B3D!$AN$3,B3D!AQ113,"")))))</f>
        <v>0.15789473684210525</v>
      </c>
      <c r="F126" s="6">
        <f>IF($B$14=B3D!$D$3,B3D!H113,IF($B$14=B3D!$M$3,B3D!Q113,IF($B$14=B3D!$V$3,B3D!Z113,IF($B$14=B3D!$AE$3,B3D!AI113,IF($B$14=B3D!$AN$3,B3D!AR113,"")))))</f>
        <v>5.2631578947368418E-2</v>
      </c>
      <c r="G126" s="6">
        <f>IF($B$14=B3D!$D$3,B3D!I113,IF($B$14=B3D!$M$3,B3D!R113,IF($B$14=B3D!$V$3,B3D!AA113,IF($B$14=B3D!$AE$3,B3D!AJ113,IF($B$14=B3D!$AN$3,B3D!AS113,"")))))</f>
        <v>5.2631578947368418E-2</v>
      </c>
      <c r="H126" s="14"/>
      <c r="I126" s="14" t="str">
        <f>IF($B$14=B3D!$D$3,B3D!K113,IF($B$14=B3D!$M$3,B3D!T113,IF($B$14=B3D!$V$3,B3D!AC113,IF($B$14=B3D!$AE$3,B3D!AL113,IF($B$14=B3D!$AN$3,B3D!AU113,"")))))</f>
        <v>Yes</v>
      </c>
    </row>
    <row r="127" spans="2:9" x14ac:dyDescent="0.4">
      <c r="B127" s="13" t="s">
        <v>223</v>
      </c>
      <c r="C127" s="6">
        <f>IF($B$14=B3D!$D$3,B3D!E114,IF($B$14=B3D!$M$3,B3D!N114,IF($B$14=B3D!$V$3,B3D!W114,IF($B$14=B3D!$AE$3,B3D!AF114,IF($B$14=B3D!$AN$3,B3D!AO114,"")))))</f>
        <v>0.78947368421052633</v>
      </c>
      <c r="D127" s="6">
        <f>IF($B$14=B3D!$D$3,B3D!F114,IF($B$14=B3D!$M$3,B3D!O114,IF($B$14=B3D!$V$3,B3D!X114,IF($B$14=B3D!$AE$3,B3D!AG114,IF($B$14=B3D!$AN$3,B3D!AP114,"")))))</f>
        <v>0.15789473684210525</v>
      </c>
      <c r="E127" s="6">
        <f>IF($B$14=B3D!$D$3,B3D!G114,IF($B$14=B3D!$M$3,B3D!P114,IF($B$14=B3D!$V$3,B3D!Y114,IF($B$14=B3D!$AE$3,B3D!AH114,IF($B$14=B3D!$AN$3,B3D!AQ114,"")))))</f>
        <v>2.6315789473684209E-2</v>
      </c>
      <c r="F127" s="6">
        <f>IF($B$14=B3D!$D$3,B3D!H114,IF($B$14=B3D!$M$3,B3D!Q114,IF($B$14=B3D!$V$3,B3D!Z114,IF($B$14=B3D!$AE$3,B3D!AI114,IF($B$14=B3D!$AN$3,B3D!AR114,"")))))</f>
        <v>0</v>
      </c>
      <c r="G127" s="6">
        <f>IF($B$14=B3D!$D$3,B3D!I114,IF($B$14=B3D!$M$3,B3D!R114,IF($B$14=B3D!$V$3,B3D!AA114,IF($B$14=B3D!$AE$3,B3D!AJ114,IF($B$14=B3D!$AN$3,B3D!AS114,"")))))</f>
        <v>2.6315789473684209E-2</v>
      </c>
      <c r="H127" s="14"/>
      <c r="I127" s="14" t="str">
        <f>IF($B$14=B3D!$D$3,B3D!K114,IF($B$14=B3D!$M$3,B3D!T114,IF($B$14=B3D!$V$3,B3D!AC114,IF($B$14=B3D!$AE$3,B3D!AL114,IF($B$14=B3D!$AN$3,B3D!AU114,"")))))</f>
        <v>Yes</v>
      </c>
    </row>
    <row r="128" spans="2:9" x14ac:dyDescent="0.4">
      <c r="B128" s="13" t="s">
        <v>224</v>
      </c>
      <c r="C128" s="6">
        <f>IF($B$14=B3D!$D$3,B3D!E115,IF($B$14=B3D!$M$3,B3D!N115,IF($B$14=B3D!$V$3,B3D!W115,IF($B$14=B3D!$AE$3,B3D!AF115,IF($B$14=B3D!$AN$3,B3D!AO115,"")))))</f>
        <v>0.78947368421052633</v>
      </c>
      <c r="D128" s="6">
        <f>IF($B$14=B3D!$D$3,B3D!F115,IF($B$14=B3D!$M$3,B3D!O115,IF($B$14=B3D!$V$3,B3D!X115,IF($B$14=B3D!$AE$3,B3D!AG115,IF($B$14=B3D!$AN$3,B3D!AP115,"")))))</f>
        <v>0.13157894736842105</v>
      </c>
      <c r="E128" s="6">
        <f>IF($B$14=B3D!$D$3,B3D!G115,IF($B$14=B3D!$M$3,B3D!P115,IF($B$14=B3D!$V$3,B3D!Y115,IF($B$14=B3D!$AE$3,B3D!AH115,IF($B$14=B3D!$AN$3,B3D!AQ115,"")))))</f>
        <v>2.6315789473684209E-2</v>
      </c>
      <c r="F128" s="6">
        <f>IF($B$14=B3D!$D$3,B3D!H115,IF($B$14=B3D!$M$3,B3D!Q115,IF($B$14=B3D!$V$3,B3D!Z115,IF($B$14=B3D!$AE$3,B3D!AI115,IF($B$14=B3D!$AN$3,B3D!AR115,"")))))</f>
        <v>2.6315789473684209E-2</v>
      </c>
      <c r="G128" s="6">
        <f>IF($B$14=B3D!$D$3,B3D!I115,IF($B$14=B3D!$M$3,B3D!R115,IF($B$14=B3D!$V$3,B3D!AA115,IF($B$14=B3D!$AE$3,B3D!AJ115,IF($B$14=B3D!$AN$3,B3D!AS115,"")))))</f>
        <v>2.6315789473684209E-2</v>
      </c>
      <c r="H128" s="14"/>
      <c r="I128" s="14" t="str">
        <f>IF($B$14=B3D!$D$3,B3D!K115,IF($B$14=B3D!$M$3,B3D!T115,IF($B$14=B3D!$V$3,B3D!AC115,IF($B$14=B3D!$AE$3,B3D!AL115,IF($B$14=B3D!$AN$3,B3D!AU115,"")))))</f>
        <v>Yes</v>
      </c>
    </row>
    <row r="129" spans="2:9" x14ac:dyDescent="0.4">
      <c r="B129" s="13" t="s">
        <v>225</v>
      </c>
      <c r="C129" s="6">
        <f>IF($B$14=B3D!$D$3,B3D!E116,IF($B$14=B3D!$M$3,B3D!N116,IF($B$14=B3D!$V$3,B3D!W116,IF($B$14=B3D!$AE$3,B3D!AF116,IF($B$14=B3D!$AN$3,B3D!AO116,"")))))</f>
        <v>0.86842105263157898</v>
      </c>
      <c r="D129" s="6">
        <f>IF($B$14=B3D!$D$3,B3D!F116,IF($B$14=B3D!$M$3,B3D!O116,IF($B$14=B3D!$V$3,B3D!X116,IF($B$14=B3D!$AE$3,B3D!AG116,IF($B$14=B3D!$AN$3,B3D!AP116,"")))))</f>
        <v>0.13157894736842105</v>
      </c>
      <c r="E129" s="6">
        <f>IF($B$14=B3D!$D$3,B3D!G116,IF($B$14=B3D!$M$3,B3D!P116,IF($B$14=B3D!$V$3,B3D!Y116,IF($B$14=B3D!$AE$3,B3D!AH116,IF($B$14=B3D!$AN$3,B3D!AQ116,"")))))</f>
        <v>0</v>
      </c>
      <c r="F129" s="6">
        <f>IF($B$14=B3D!$D$3,B3D!H116,IF($B$14=B3D!$M$3,B3D!Q116,IF($B$14=B3D!$V$3,B3D!Z116,IF($B$14=B3D!$AE$3,B3D!AI116,IF($B$14=B3D!$AN$3,B3D!AR116,"")))))</f>
        <v>0</v>
      </c>
      <c r="G129" s="6">
        <f>IF($B$14=B3D!$D$3,B3D!I116,IF($B$14=B3D!$M$3,B3D!R116,IF($B$14=B3D!$V$3,B3D!AA116,IF($B$14=B3D!$AE$3,B3D!AJ116,IF($B$14=B3D!$AN$3,B3D!AS116,"")))))</f>
        <v>0</v>
      </c>
      <c r="H129" s="14"/>
      <c r="I129" s="14" t="str">
        <f>IF($B$14=B3D!$D$3,B3D!K116,IF($B$14=B3D!$M$3,B3D!T116,IF($B$14=B3D!$V$3,B3D!AC116,IF($B$14=B3D!$AE$3,B3D!AL116,IF($B$14=B3D!$AN$3,B3D!AU116,"")))))</f>
        <v>Yes</v>
      </c>
    </row>
    <row r="130" spans="2:9" x14ac:dyDescent="0.4">
      <c r="B130" s="13" t="s">
        <v>226</v>
      </c>
      <c r="C130" s="6">
        <f>IF($B$14=B3D!$D$3,B3D!E117,IF($B$14=B3D!$M$3,B3D!N117,IF($B$14=B3D!$V$3,B3D!W117,IF($B$14=B3D!$AE$3,B3D!AF117,IF($B$14=B3D!$AN$3,B3D!AO117,"")))))</f>
        <v>0.81578947368421051</v>
      </c>
      <c r="D130" s="6">
        <f>IF($B$14=B3D!$D$3,B3D!F117,IF($B$14=B3D!$M$3,B3D!O117,IF($B$14=B3D!$V$3,B3D!X117,IF($B$14=B3D!$AE$3,B3D!AG117,IF($B$14=B3D!$AN$3,B3D!AP117,"")))))</f>
        <v>0.13157894736842105</v>
      </c>
      <c r="E130" s="6">
        <f>IF($B$14=B3D!$D$3,B3D!G117,IF($B$14=B3D!$M$3,B3D!P117,IF($B$14=B3D!$V$3,B3D!Y117,IF($B$14=B3D!$AE$3,B3D!AH117,IF($B$14=B3D!$AN$3,B3D!AQ117,"")))))</f>
        <v>5.2631578947368418E-2</v>
      </c>
      <c r="F130" s="6">
        <f>IF($B$14=B3D!$D$3,B3D!H117,IF($B$14=B3D!$M$3,B3D!Q117,IF($B$14=B3D!$V$3,B3D!Z117,IF($B$14=B3D!$AE$3,B3D!AI117,IF($B$14=B3D!$AN$3,B3D!AR117,"")))))</f>
        <v>0</v>
      </c>
      <c r="G130" s="6">
        <f>IF($B$14=B3D!$D$3,B3D!I117,IF($B$14=B3D!$M$3,B3D!R117,IF($B$14=B3D!$V$3,B3D!AA117,IF($B$14=B3D!$AE$3,B3D!AJ117,IF($B$14=B3D!$AN$3,B3D!AS117,"")))))</f>
        <v>0</v>
      </c>
      <c r="H130" s="14"/>
      <c r="I130" s="14" t="str">
        <f>IF($B$14=B3D!$D$3,B3D!K117,IF($B$14=B3D!$M$3,B3D!T117,IF($B$14=B3D!$V$3,B3D!AC117,IF($B$14=B3D!$AE$3,B3D!AL117,IF($B$14=B3D!$AN$3,B3D!AU117,"")))))</f>
        <v>Yes</v>
      </c>
    </row>
    <row r="131" spans="2:9" x14ac:dyDescent="0.4">
      <c r="B131" s="13" t="s">
        <v>227</v>
      </c>
      <c r="C131" s="6">
        <f>IF($B$14=B3D!$D$3,B3D!E118,IF($B$14=B3D!$M$3,B3D!N118,IF($B$14=B3D!$V$3,B3D!W118,IF($B$14=B3D!$AE$3,B3D!AF118,IF($B$14=B3D!$AN$3,B3D!AO118,"")))))</f>
        <v>0.84210526315789469</v>
      </c>
      <c r="D131" s="6">
        <f>IF($B$14=B3D!$D$3,B3D!F118,IF($B$14=B3D!$M$3,B3D!O118,IF($B$14=B3D!$V$3,B3D!X118,IF($B$14=B3D!$AE$3,B3D!AG118,IF($B$14=B3D!$AN$3,B3D!AP118,"")))))</f>
        <v>0.10526315789473684</v>
      </c>
      <c r="E131" s="6">
        <f>IF($B$14=B3D!$D$3,B3D!G118,IF($B$14=B3D!$M$3,B3D!P118,IF($B$14=B3D!$V$3,B3D!Y118,IF($B$14=B3D!$AE$3,B3D!AH118,IF($B$14=B3D!$AN$3,B3D!AQ118,"")))))</f>
        <v>2.6315789473684209E-2</v>
      </c>
      <c r="F131" s="6">
        <f>IF($B$14=B3D!$D$3,B3D!H118,IF($B$14=B3D!$M$3,B3D!Q118,IF($B$14=B3D!$V$3,B3D!Z118,IF($B$14=B3D!$AE$3,B3D!AI118,IF($B$14=B3D!$AN$3,B3D!AR118,"")))))</f>
        <v>0</v>
      </c>
      <c r="G131" s="6">
        <f>IF($B$14=B3D!$D$3,B3D!I118,IF($B$14=B3D!$M$3,B3D!R118,IF($B$14=B3D!$V$3,B3D!AA118,IF($B$14=B3D!$AE$3,B3D!AJ118,IF($B$14=B3D!$AN$3,B3D!AS118,"")))))</f>
        <v>2.6315789473684209E-2</v>
      </c>
      <c r="H131" s="14"/>
      <c r="I131" s="14" t="str">
        <f>IF($B$14=B3D!$D$3,B3D!K118,IF($B$14=B3D!$M$3,B3D!T118,IF($B$14=B3D!$V$3,B3D!AC118,IF($B$14=B3D!$AE$3,B3D!AL118,IF($B$14=B3D!$AN$3,B3D!AU118,"")))))</f>
        <v>Yes</v>
      </c>
    </row>
    <row r="132" spans="2:9" x14ac:dyDescent="0.4">
      <c r="B132" s="13" t="s">
        <v>228</v>
      </c>
      <c r="C132" s="6">
        <f>IF($B$14=B3D!$D$3,B3D!E119,IF($B$14=B3D!$M$3,B3D!N119,IF($B$14=B3D!$V$3,B3D!W119,IF($B$14=B3D!$AE$3,B3D!AF119,IF($B$14=B3D!$AN$3,B3D!AO119,"")))))</f>
        <v>0.89473684210526316</v>
      </c>
      <c r="D132" s="6">
        <f>IF($B$14=B3D!$D$3,B3D!F119,IF($B$14=B3D!$M$3,B3D!O119,IF($B$14=B3D!$V$3,B3D!X119,IF($B$14=B3D!$AE$3,B3D!AG119,IF($B$14=B3D!$AN$3,B3D!AP119,"")))))</f>
        <v>0.10526315789473684</v>
      </c>
      <c r="E132" s="6">
        <f>IF($B$14=B3D!$D$3,B3D!G119,IF($B$14=B3D!$M$3,B3D!P119,IF($B$14=B3D!$V$3,B3D!Y119,IF($B$14=B3D!$AE$3,B3D!AH119,IF($B$14=B3D!$AN$3,B3D!AQ119,"")))))</f>
        <v>0</v>
      </c>
      <c r="F132" s="6">
        <f>IF($B$14=B3D!$D$3,B3D!H119,IF($B$14=B3D!$M$3,B3D!Q119,IF($B$14=B3D!$V$3,B3D!Z119,IF($B$14=B3D!$AE$3,B3D!AI119,IF($B$14=B3D!$AN$3,B3D!AR119,"")))))</f>
        <v>0</v>
      </c>
      <c r="G132" s="6">
        <f>IF($B$14=B3D!$D$3,B3D!I119,IF($B$14=B3D!$M$3,B3D!R119,IF($B$14=B3D!$V$3,B3D!AA119,IF($B$14=B3D!$AE$3,B3D!AJ119,IF($B$14=B3D!$AN$3,B3D!AS119,"")))))</f>
        <v>0</v>
      </c>
      <c r="H132" s="14"/>
      <c r="I132" s="14" t="str">
        <f>IF($B$14=B3D!$D$3,B3D!K119,IF($B$14=B3D!$M$3,B3D!T119,IF($B$14=B3D!$V$3,B3D!AC119,IF($B$14=B3D!$AE$3,B3D!AL119,IF($B$14=B3D!$AN$3,B3D!AU119,"")))))</f>
        <v>Yes</v>
      </c>
    </row>
    <row r="133" spans="2:9" x14ac:dyDescent="0.4">
      <c r="B133" s="13" t="s">
        <v>229</v>
      </c>
      <c r="C133" s="6">
        <f>IF($B$14=B3D!$D$3,B3D!E120,IF($B$14=B3D!$M$3,B3D!N120,IF($B$14=B3D!$V$3,B3D!W120,IF($B$14=B3D!$AE$3,B3D!AF120,IF($B$14=B3D!$AN$3,B3D!AO120,"")))))</f>
        <v>0.6097560975609756</v>
      </c>
      <c r="D133" s="6">
        <f>IF($B$14=B3D!$D$3,B3D!F120,IF($B$14=B3D!$M$3,B3D!O120,IF($B$14=B3D!$V$3,B3D!X120,IF($B$14=B3D!$AE$3,B3D!AG120,IF($B$14=B3D!$AN$3,B3D!AP120,"")))))</f>
        <v>0.1951219512195122</v>
      </c>
      <c r="E133" s="6">
        <f>IF($B$14=B3D!$D$3,B3D!G120,IF($B$14=B3D!$M$3,B3D!P120,IF($B$14=B3D!$V$3,B3D!Y120,IF($B$14=B3D!$AE$3,B3D!AH120,IF($B$14=B3D!$AN$3,B3D!AQ120,"")))))</f>
        <v>0.17073170731707318</v>
      </c>
      <c r="F133" s="6">
        <f>IF($B$14=B3D!$D$3,B3D!H120,IF($B$14=B3D!$M$3,B3D!Q120,IF($B$14=B3D!$V$3,B3D!Z120,IF($B$14=B3D!$AE$3,B3D!AI120,IF($B$14=B3D!$AN$3,B3D!AR120,"")))))</f>
        <v>0</v>
      </c>
      <c r="G133" s="6">
        <f>IF($B$14=B3D!$D$3,B3D!I120,IF($B$14=B3D!$M$3,B3D!R120,IF($B$14=B3D!$V$3,B3D!AA120,IF($B$14=B3D!$AE$3,B3D!AJ120,IF($B$14=B3D!$AN$3,B3D!AS120,"")))))</f>
        <v>2.4390243902439025E-2</v>
      </c>
      <c r="H133" s="14"/>
      <c r="I133" s="14" t="str">
        <f>IF($B$14=B3D!$D$3,B3D!K120,IF($B$14=B3D!$M$3,B3D!T120,IF($B$14=B3D!$V$3,B3D!AC120,IF($B$14=B3D!$AE$3,B3D!AL120,IF($B$14=B3D!$AN$3,B3D!AU120,"")))))</f>
        <v>Yes</v>
      </c>
    </row>
    <row r="134" spans="2:9" x14ac:dyDescent="0.4">
      <c r="B134" s="14"/>
      <c r="C134" s="14"/>
      <c r="D134" s="14"/>
      <c r="E134" s="14"/>
      <c r="F134" s="14"/>
      <c r="G134" s="14"/>
      <c r="H134" s="14"/>
      <c r="I134" s="14"/>
    </row>
    <row r="135" spans="2:9" x14ac:dyDescent="0.4">
      <c r="B135" s="14"/>
      <c r="C135" s="14"/>
      <c r="D135" s="14"/>
      <c r="E135" s="14"/>
      <c r="F135" s="14"/>
      <c r="G135" s="14"/>
      <c r="H135" s="14"/>
      <c r="I135" s="14"/>
    </row>
    <row r="136" spans="2:9" x14ac:dyDescent="0.4">
      <c r="B136" s="13" t="s">
        <v>230</v>
      </c>
      <c r="C136" s="6">
        <f>IF($B$14=B3D!$D$3,B3D!E123,IF($B$14=B3D!$M$3,B3D!N123,IF($B$14=B3D!$V$3,B3D!W123,IF($B$14=B3D!$AE$3,B3D!AF123,IF($B$14=B3D!$AN$3,B3D!AO123,"")))))</f>
        <v>0.12</v>
      </c>
      <c r="D136" s="6">
        <f>IF($B$14=B3D!$D$3,B3D!F123,IF($B$14=B3D!$M$3,B3D!O123,IF($B$14=B3D!$V$3,B3D!X123,IF($B$14=B3D!$AE$3,B3D!AG123,IF($B$14=B3D!$AN$3,B3D!AP123,"")))))</f>
        <v>0.28000000000000003</v>
      </c>
      <c r="E136" s="6">
        <f>IF($B$14=B3D!$D$3,B3D!G123,IF($B$14=B3D!$M$3,B3D!P123,IF($B$14=B3D!$V$3,B3D!Y123,IF($B$14=B3D!$AE$3,B3D!AH123,IF($B$14=B3D!$AN$3,B3D!AQ123,"")))))</f>
        <v>0.12</v>
      </c>
      <c r="F136" s="6">
        <f>IF($B$14=B3D!$D$3,B3D!H123,IF($B$14=B3D!$M$3,B3D!Q123,IF($B$14=B3D!$V$3,B3D!Z123,IF($B$14=B3D!$AE$3,B3D!AI123,IF($B$14=B3D!$AN$3,B3D!AR123,"")))))</f>
        <v>0.08</v>
      </c>
      <c r="G136" s="6">
        <f>IF($B$14=B3D!$D$3,B3D!I123,IF($B$14=B3D!$M$3,B3D!R123,IF($B$14=B3D!$V$3,B3D!AA123,IF($B$14=B3D!$AE$3,B3D!AJ123,IF($B$14=B3D!$AN$3,B3D!AS123,"")))))</f>
        <v>0.4</v>
      </c>
      <c r="H136" s="14"/>
      <c r="I136" s="14" t="str">
        <f>IF($B$14=B3D!$D$3,B3D!K123,IF($B$14=B3D!$M$3,B3D!T123,IF($B$14=B3D!$V$3,B3D!AC123,IF($B$14=B3D!$AE$3,B3D!AL123,IF($B$14=B3D!$AN$3,B3D!AU123,"")))))</f>
        <v>Without consensus</v>
      </c>
    </row>
    <row r="137" spans="2:9" x14ac:dyDescent="0.4">
      <c r="B137" s="13" t="s">
        <v>231</v>
      </c>
      <c r="C137" s="6">
        <f>IF($B$14=B3D!$D$3,B3D!E124,IF($B$14=B3D!$M$3,B3D!N124,IF($B$14=B3D!$V$3,B3D!W124,IF($B$14=B3D!$AE$3,B3D!AF124,IF($B$14=B3D!$AN$3,B3D!AO124,"")))))</f>
        <v>0.48</v>
      </c>
      <c r="D137" s="6">
        <f>IF($B$14=B3D!$D$3,B3D!F124,IF($B$14=B3D!$M$3,B3D!O124,IF($B$14=B3D!$V$3,B3D!X124,IF($B$14=B3D!$AE$3,B3D!AG124,IF($B$14=B3D!$AN$3,B3D!AP124,"")))))</f>
        <v>0.24</v>
      </c>
      <c r="E137" s="6">
        <f>IF($B$14=B3D!$D$3,B3D!G124,IF($B$14=B3D!$M$3,B3D!P124,IF($B$14=B3D!$V$3,B3D!Y124,IF($B$14=B3D!$AE$3,B3D!AH124,IF($B$14=B3D!$AN$3,B3D!AQ124,"")))))</f>
        <v>0.16</v>
      </c>
      <c r="F137" s="6">
        <f>IF($B$14=B3D!$D$3,B3D!H124,IF($B$14=B3D!$M$3,B3D!Q124,IF($B$14=B3D!$V$3,B3D!Z124,IF($B$14=B3D!$AE$3,B3D!AI124,IF($B$14=B3D!$AN$3,B3D!AR124,"")))))</f>
        <v>0.08</v>
      </c>
      <c r="G137" s="6">
        <f>IF($B$14=B3D!$D$3,B3D!I124,IF($B$14=B3D!$M$3,B3D!R124,IF($B$14=B3D!$V$3,B3D!AA124,IF($B$14=B3D!$AE$3,B3D!AJ124,IF($B$14=B3D!$AN$3,B3D!AS124,"")))))</f>
        <v>0.04</v>
      </c>
      <c r="H137" s="14"/>
      <c r="I137" s="14" t="str">
        <f>IF($B$14=B3D!$D$3,B3D!K124,IF($B$14=B3D!$M$3,B3D!T124,IF($B$14=B3D!$V$3,B3D!AC124,IF($B$14=B3D!$AE$3,B3D!AL124,IF($B$14=B3D!$AN$3,B3D!AU124,"")))))</f>
        <v>Yes</v>
      </c>
    </row>
    <row r="138" spans="2:9" x14ac:dyDescent="0.4">
      <c r="B138" s="13" t="s">
        <v>232</v>
      </c>
      <c r="C138" s="6">
        <f>IF($B$14=B3D!$D$3,B3D!E125,IF($B$14=B3D!$M$3,B3D!N125,IF($B$14=B3D!$V$3,B3D!W125,IF($B$14=B3D!$AE$3,B3D!AF125,IF($B$14=B3D!$AN$3,B3D!AO125,"")))))</f>
        <v>0.4</v>
      </c>
      <c r="D138" s="6">
        <f>IF($B$14=B3D!$D$3,B3D!F125,IF($B$14=B3D!$M$3,B3D!O125,IF($B$14=B3D!$V$3,B3D!X125,IF($B$14=B3D!$AE$3,B3D!AG125,IF($B$14=B3D!$AN$3,B3D!AP125,"")))))</f>
        <v>0.36</v>
      </c>
      <c r="E138" s="6">
        <f>IF($B$14=B3D!$D$3,B3D!G125,IF($B$14=B3D!$M$3,B3D!P125,IF($B$14=B3D!$V$3,B3D!Y125,IF($B$14=B3D!$AE$3,B3D!AH125,IF($B$14=B3D!$AN$3,B3D!AQ125,"")))))</f>
        <v>0.12</v>
      </c>
      <c r="F138" s="6">
        <f>IF($B$14=B3D!$D$3,B3D!H125,IF($B$14=B3D!$M$3,B3D!Q125,IF($B$14=B3D!$V$3,B3D!Z125,IF($B$14=B3D!$AE$3,B3D!AI125,IF($B$14=B3D!$AN$3,B3D!AR125,"")))))</f>
        <v>0.08</v>
      </c>
      <c r="G138" s="6">
        <f>IF($B$14=B3D!$D$3,B3D!I125,IF($B$14=B3D!$M$3,B3D!R125,IF($B$14=B3D!$V$3,B3D!AA125,IF($B$14=B3D!$AE$3,B3D!AJ125,IF($B$14=B3D!$AN$3,B3D!AS125,"")))))</f>
        <v>0.04</v>
      </c>
      <c r="H138" s="14"/>
      <c r="I138" s="14" t="str">
        <f>IF($B$14=B3D!$D$3,B3D!K125,IF($B$14=B3D!$M$3,B3D!T125,IF($B$14=B3D!$V$3,B3D!AC125,IF($B$14=B3D!$AE$3,B3D!AL125,IF($B$14=B3D!$AN$3,B3D!AU125,"")))))</f>
        <v>Yes</v>
      </c>
    </row>
    <row r="139" spans="2:9" x14ac:dyDescent="0.4">
      <c r="B139" s="13" t="s">
        <v>233</v>
      </c>
      <c r="C139" s="6">
        <f>IF($B$14=B3D!$D$3,B3D!E126,IF($B$14=B3D!$M$3,B3D!N126,IF($B$14=B3D!$V$3,B3D!W126,IF($B$14=B3D!$AE$3,B3D!AF126,IF($B$14=B3D!$AN$3,B3D!AO126,"")))))</f>
        <v>0.51851851851851849</v>
      </c>
      <c r="D139" s="6">
        <f>IF($B$14=B3D!$D$3,B3D!F126,IF($B$14=B3D!$M$3,B3D!O126,IF($B$14=B3D!$V$3,B3D!X126,IF($B$14=B3D!$AE$3,B3D!AG126,IF($B$14=B3D!$AN$3,B3D!AP126,"")))))</f>
        <v>0.18518518518518517</v>
      </c>
      <c r="E139" s="6">
        <f>IF($B$14=B3D!$D$3,B3D!G126,IF($B$14=B3D!$M$3,B3D!P126,IF($B$14=B3D!$V$3,B3D!Y126,IF($B$14=B3D!$AE$3,B3D!AH126,IF($B$14=B3D!$AN$3,B3D!AQ126,"")))))</f>
        <v>0.1111111111111111</v>
      </c>
      <c r="F139" s="6">
        <f>IF($B$14=B3D!$D$3,B3D!H126,IF($B$14=B3D!$M$3,B3D!Q126,IF($B$14=B3D!$V$3,B3D!Z126,IF($B$14=B3D!$AE$3,B3D!AI126,IF($B$14=B3D!$AN$3,B3D!AR126,"")))))</f>
        <v>0.1111111111111111</v>
      </c>
      <c r="G139" s="6">
        <f>IF($B$14=B3D!$D$3,B3D!I126,IF($B$14=B3D!$M$3,B3D!R126,IF($B$14=B3D!$V$3,B3D!AA126,IF($B$14=B3D!$AE$3,B3D!AJ126,IF($B$14=B3D!$AN$3,B3D!AS126,"")))))</f>
        <v>7.407407407407407E-2</v>
      </c>
      <c r="H139" s="14"/>
      <c r="I139" s="14" t="str">
        <f>IF($B$14=B3D!$D$3,B3D!K126,IF($B$14=B3D!$M$3,B3D!T126,IF($B$14=B3D!$V$3,B3D!AC126,IF($B$14=B3D!$AE$3,B3D!AL126,IF($B$14=B3D!$AN$3,B3D!AU126,"")))))</f>
        <v>Without consensus</v>
      </c>
    </row>
    <row r="140" spans="2:9" x14ac:dyDescent="0.4">
      <c r="B140" s="13" t="s">
        <v>234</v>
      </c>
      <c r="C140" s="6">
        <f>IF($B$14=B3D!$D$3,B3D!E127,IF($B$14=B3D!$M$3,B3D!N127,IF($B$14=B3D!$V$3,B3D!W127,IF($B$14=B3D!$AE$3,B3D!AF127,IF($B$14=B3D!$AN$3,B3D!AO127,"")))))</f>
        <v>0.4</v>
      </c>
      <c r="D140" s="6">
        <f>IF($B$14=B3D!$D$3,B3D!F127,IF($B$14=B3D!$M$3,B3D!O127,IF($B$14=B3D!$V$3,B3D!X127,IF($B$14=B3D!$AE$3,B3D!AG127,IF($B$14=B3D!$AN$3,B3D!AP127,"")))))</f>
        <v>0.44</v>
      </c>
      <c r="E140" s="6">
        <f>IF($B$14=B3D!$D$3,B3D!G127,IF($B$14=B3D!$M$3,B3D!P127,IF($B$14=B3D!$V$3,B3D!Y127,IF($B$14=B3D!$AE$3,B3D!AH127,IF($B$14=B3D!$AN$3,B3D!AQ127,"")))))</f>
        <v>0.08</v>
      </c>
      <c r="F140" s="6">
        <f>IF($B$14=B3D!$D$3,B3D!H127,IF($B$14=B3D!$M$3,B3D!Q127,IF($B$14=B3D!$V$3,B3D!Z127,IF($B$14=B3D!$AE$3,B3D!AI127,IF($B$14=B3D!$AN$3,B3D!AR127,"")))))</f>
        <v>0.04</v>
      </c>
      <c r="G140" s="6">
        <f>IF($B$14=B3D!$D$3,B3D!I127,IF($B$14=B3D!$M$3,B3D!R127,IF($B$14=B3D!$V$3,B3D!AA127,IF($B$14=B3D!$AE$3,B3D!AJ127,IF($B$14=B3D!$AN$3,B3D!AS127,"")))))</f>
        <v>0.04</v>
      </c>
      <c r="H140" s="14"/>
      <c r="I140" s="14" t="str">
        <f>IF($B$14=B3D!$D$3,B3D!K127,IF($B$14=B3D!$M$3,B3D!T127,IF($B$14=B3D!$V$3,B3D!AC127,IF($B$14=B3D!$AE$3,B3D!AL127,IF($B$14=B3D!$AN$3,B3D!AU127,"")))))</f>
        <v>Yes</v>
      </c>
    </row>
    <row r="141" spans="2:9" x14ac:dyDescent="0.4">
      <c r="B141" s="13" t="s">
        <v>235</v>
      </c>
      <c r="C141" s="6">
        <f>IF($B$14=B3D!$D$3,B3D!E128,IF($B$14=B3D!$M$3,B3D!N128,IF($B$14=B3D!$V$3,B3D!W128,IF($B$14=B3D!$AE$3,B3D!AF128,IF($B$14=B3D!$AN$3,B3D!AO128,"")))))</f>
        <v>0.52</v>
      </c>
      <c r="D141" s="6">
        <f>IF($B$14=B3D!$D$3,B3D!F128,IF($B$14=B3D!$M$3,B3D!O128,IF($B$14=B3D!$V$3,B3D!X128,IF($B$14=B3D!$AE$3,B3D!AG128,IF($B$14=B3D!$AN$3,B3D!AP128,"")))))</f>
        <v>0.2</v>
      </c>
      <c r="E141" s="6">
        <f>IF($B$14=B3D!$D$3,B3D!G128,IF($B$14=B3D!$M$3,B3D!P128,IF($B$14=B3D!$V$3,B3D!Y128,IF($B$14=B3D!$AE$3,B3D!AH128,IF($B$14=B3D!$AN$3,B3D!AQ128,"")))))</f>
        <v>0.16</v>
      </c>
      <c r="F141" s="6">
        <f>IF($B$14=B3D!$D$3,B3D!H128,IF($B$14=B3D!$M$3,B3D!Q128,IF($B$14=B3D!$V$3,B3D!Z128,IF($B$14=B3D!$AE$3,B3D!AI128,IF($B$14=B3D!$AN$3,B3D!AR128,"")))))</f>
        <v>0.04</v>
      </c>
      <c r="G141" s="6">
        <f>IF($B$14=B3D!$D$3,B3D!I128,IF($B$14=B3D!$M$3,B3D!R128,IF($B$14=B3D!$V$3,B3D!AA128,IF($B$14=B3D!$AE$3,B3D!AJ128,IF($B$14=B3D!$AN$3,B3D!AS128,"")))))</f>
        <v>0.08</v>
      </c>
      <c r="H141" s="14"/>
      <c r="I141" s="14" t="str">
        <f>IF($B$14=B3D!$D$3,B3D!K128,IF($B$14=B3D!$M$3,B3D!T128,IF($B$14=B3D!$V$3,B3D!AC128,IF($B$14=B3D!$AE$3,B3D!AL128,IF($B$14=B3D!$AN$3,B3D!AU128,"")))))</f>
        <v>Without consensus</v>
      </c>
    </row>
    <row r="142" spans="2:9" x14ac:dyDescent="0.4">
      <c r="B142" s="13" t="s">
        <v>236</v>
      </c>
      <c r="C142" s="6">
        <f>IF($B$14=B3D!$D$3,B3D!E129,IF($B$14=B3D!$M$3,B3D!N129,IF($B$14=B3D!$V$3,B3D!W129,IF($B$14=B3D!$AE$3,B3D!AF129,IF($B$14=B3D!$AN$3,B3D!AO129,"")))))</f>
        <v>0.48</v>
      </c>
      <c r="D142" s="6">
        <f>IF($B$14=B3D!$D$3,B3D!F129,IF($B$14=B3D!$M$3,B3D!O129,IF($B$14=B3D!$V$3,B3D!X129,IF($B$14=B3D!$AE$3,B3D!AG129,IF($B$14=B3D!$AN$3,B3D!AP129,"")))))</f>
        <v>0.28000000000000003</v>
      </c>
      <c r="E142" s="6">
        <f>IF($B$14=B3D!$D$3,B3D!G129,IF($B$14=B3D!$M$3,B3D!P129,IF($B$14=B3D!$V$3,B3D!Y129,IF($B$14=B3D!$AE$3,B3D!AH129,IF($B$14=B3D!$AN$3,B3D!AQ129,"")))))</f>
        <v>0.16</v>
      </c>
      <c r="F142" s="6">
        <f>IF($B$14=B3D!$D$3,B3D!H129,IF($B$14=B3D!$M$3,B3D!Q129,IF($B$14=B3D!$V$3,B3D!Z129,IF($B$14=B3D!$AE$3,B3D!AI129,IF($B$14=B3D!$AN$3,B3D!AR129,"")))))</f>
        <v>0.04</v>
      </c>
      <c r="G142" s="6">
        <f>IF($B$14=B3D!$D$3,B3D!I129,IF($B$14=B3D!$M$3,B3D!R129,IF($B$14=B3D!$V$3,B3D!AA129,IF($B$14=B3D!$AE$3,B3D!AJ129,IF($B$14=B3D!$AN$3,B3D!AS129,"")))))</f>
        <v>0.04</v>
      </c>
      <c r="H142" s="14"/>
      <c r="I142" s="14" t="str">
        <f>IF($B$14=B3D!$D$3,B3D!K129,IF($B$14=B3D!$M$3,B3D!T129,IF($B$14=B3D!$V$3,B3D!AC129,IF($B$14=B3D!$AE$3,B3D!AL129,IF($B$14=B3D!$AN$3,B3D!AU129,"")))))</f>
        <v>Yes</v>
      </c>
    </row>
    <row r="143" spans="2:9" x14ac:dyDescent="0.4">
      <c r="B143" s="13" t="s">
        <v>237</v>
      </c>
      <c r="C143" s="6">
        <f>IF($B$14=B3D!$D$3,B3D!E130,IF($B$14=B3D!$M$3,B3D!N130,IF($B$14=B3D!$V$3,B3D!W130,IF($B$14=B3D!$AE$3,B3D!AF130,IF($B$14=B3D!$AN$3,B3D!AO130,"")))))</f>
        <v>0.64</v>
      </c>
      <c r="D143" s="6">
        <f>IF($B$14=B3D!$D$3,B3D!F130,IF($B$14=B3D!$M$3,B3D!O130,IF($B$14=B3D!$V$3,B3D!X130,IF($B$14=B3D!$AE$3,B3D!AG130,IF($B$14=B3D!$AN$3,B3D!AP130,"")))))</f>
        <v>0.24</v>
      </c>
      <c r="E143" s="6">
        <f>IF($B$14=B3D!$D$3,B3D!G130,IF($B$14=B3D!$M$3,B3D!P130,IF($B$14=B3D!$V$3,B3D!Y130,IF($B$14=B3D!$AE$3,B3D!AH130,IF($B$14=B3D!$AN$3,B3D!AQ130,"")))))</f>
        <v>0.12</v>
      </c>
      <c r="F143" s="6">
        <f>IF($B$14=B3D!$D$3,B3D!H130,IF($B$14=B3D!$M$3,B3D!Q130,IF($B$14=B3D!$V$3,B3D!Z130,IF($B$14=B3D!$AE$3,B3D!AI130,IF($B$14=B3D!$AN$3,B3D!AR130,"")))))</f>
        <v>0</v>
      </c>
      <c r="G143" s="6">
        <f>IF($B$14=B3D!$D$3,B3D!I130,IF($B$14=B3D!$M$3,B3D!R130,IF($B$14=B3D!$V$3,B3D!AA130,IF($B$14=B3D!$AE$3,B3D!AJ130,IF($B$14=B3D!$AN$3,B3D!AS130,"")))))</f>
        <v>0</v>
      </c>
      <c r="H143" s="14"/>
      <c r="I143" s="14" t="str">
        <f>IF($B$14=B3D!$D$3,B3D!K130,IF($B$14=B3D!$M$3,B3D!T130,IF($B$14=B3D!$V$3,B3D!AC130,IF($B$14=B3D!$AE$3,B3D!AL130,IF($B$14=B3D!$AN$3,B3D!AU130,"")))))</f>
        <v>Yes</v>
      </c>
    </row>
    <row r="144" spans="2:9" x14ac:dyDescent="0.4">
      <c r="B144" s="13" t="s">
        <v>329</v>
      </c>
      <c r="C144" s="6">
        <f>IF($B$14=B3D!$D$3,B3D!E131,IF($B$14=B3D!$M$3,B3D!N131,IF($B$14=B3D!$V$3,B3D!W131,IF($B$14=B3D!$AE$3,B3D!AF131,IF($B$14=B3D!$AN$3,B3D!AO131,"")))))</f>
        <v>0.8</v>
      </c>
      <c r="D144" s="6">
        <f>IF($B$14=B3D!$D$3,B3D!F131,IF($B$14=B3D!$M$3,B3D!O131,IF($B$14=B3D!$V$3,B3D!X131,IF($B$14=B3D!$AE$3,B3D!AG131,IF($B$14=B3D!$AN$3,B3D!AP131,"")))))</f>
        <v>0.16</v>
      </c>
      <c r="E144" s="6">
        <f>IF($B$14=B3D!$D$3,B3D!G131,IF($B$14=B3D!$M$3,B3D!P131,IF($B$14=B3D!$V$3,B3D!Y131,IF($B$14=B3D!$AE$3,B3D!AH131,IF($B$14=B3D!$AN$3,B3D!AQ131,"")))))</f>
        <v>0.04</v>
      </c>
      <c r="F144" s="6">
        <f>IF($B$14=B3D!$D$3,B3D!H131,IF($B$14=B3D!$M$3,B3D!Q131,IF($B$14=B3D!$V$3,B3D!Z131,IF($B$14=B3D!$AE$3,B3D!AI131,IF($B$14=B3D!$AN$3,B3D!AR131,"")))))</f>
        <v>0</v>
      </c>
      <c r="G144" s="6">
        <f>IF($B$14=B3D!$D$3,B3D!I131,IF($B$14=B3D!$M$3,B3D!R131,IF($B$14=B3D!$V$3,B3D!AA131,IF($B$14=B3D!$AE$3,B3D!AJ131,IF($B$14=B3D!$AN$3,B3D!AS131,"")))))</f>
        <v>0</v>
      </c>
      <c r="H144" s="14"/>
      <c r="I144" s="14" t="str">
        <f>IF($B$14=B3D!$D$3,B3D!K131,IF($B$14=B3D!$M$3,B3D!T131,IF($B$14=B3D!$V$3,B3D!AC131,IF($B$14=B3D!$AE$3,B3D!AL131,IF($B$14=B3D!$AN$3,B3D!AU131,"")))))</f>
        <v>Yes</v>
      </c>
    </row>
    <row r="145" spans="2:9" x14ac:dyDescent="0.4">
      <c r="B145" s="13" t="s">
        <v>239</v>
      </c>
      <c r="C145" s="6">
        <f>IF($B$14=B3D!$D$3,B3D!E132,IF($B$14=B3D!$M$3,B3D!N132,IF($B$14=B3D!$V$3,B3D!W132,IF($B$14=B3D!$AE$3,B3D!AF132,IF($B$14=B3D!$AN$3,B3D!AO132,"")))))</f>
        <v>3.7037037037037035E-2</v>
      </c>
      <c r="D145" s="6">
        <f>IF($B$14=B3D!$D$3,B3D!F132,IF($B$14=B3D!$M$3,B3D!O132,IF($B$14=B3D!$V$3,B3D!X132,IF($B$14=B3D!$AE$3,B3D!AG132,IF($B$14=B3D!$AN$3,B3D!AP132,"")))))</f>
        <v>0.1111111111111111</v>
      </c>
      <c r="E145" s="6">
        <f>IF($B$14=B3D!$D$3,B3D!G132,IF($B$14=B3D!$M$3,B3D!P132,IF($B$14=B3D!$V$3,B3D!Y132,IF($B$14=B3D!$AE$3,B3D!AH132,IF($B$14=B3D!$AN$3,B3D!AQ132,"")))))</f>
        <v>0.14814814814814814</v>
      </c>
      <c r="F145" s="6">
        <f>IF($B$14=B3D!$D$3,B3D!H132,IF($B$14=B3D!$M$3,B3D!Q132,IF($B$14=B3D!$V$3,B3D!Z132,IF($B$14=B3D!$AE$3,B3D!AI132,IF($B$14=B3D!$AN$3,B3D!AR132,"")))))</f>
        <v>0.14814814814814814</v>
      </c>
      <c r="G145" s="6">
        <f>IF($B$14=B3D!$D$3,B3D!I132,IF($B$14=B3D!$M$3,B3D!R132,IF($B$14=B3D!$V$3,B3D!AA132,IF($B$14=B3D!$AE$3,B3D!AJ132,IF($B$14=B3D!$AN$3,B3D!AS132,"")))))</f>
        <v>0.55555555555555558</v>
      </c>
      <c r="H145" s="14"/>
      <c r="I145" s="14" t="str">
        <f>IF($B$14=B3D!$D$3,B3D!K132,IF($B$14=B3D!$M$3,B3D!T132,IF($B$14=B3D!$V$3,B3D!AC132,IF($B$14=B3D!$AE$3,B3D!AL132,IF($B$14=B3D!$AN$3,B3D!AU132,"")))))</f>
        <v>Without consensus</v>
      </c>
    </row>
    <row r="146" spans="2:9" x14ac:dyDescent="0.4">
      <c r="B146" s="14"/>
      <c r="C146" s="14"/>
      <c r="D146" s="14"/>
      <c r="E146" s="14"/>
      <c r="F146" s="14"/>
      <c r="G146" s="14"/>
      <c r="H146" s="14"/>
      <c r="I146" s="14"/>
    </row>
    <row r="147" spans="2:9" x14ac:dyDescent="0.4">
      <c r="B147" s="14"/>
      <c r="C147" s="14"/>
      <c r="D147" s="14"/>
      <c r="E147" s="14"/>
      <c r="F147" s="14"/>
      <c r="G147" s="14"/>
      <c r="H147" s="14"/>
      <c r="I147" s="14"/>
    </row>
    <row r="148" spans="2:9" x14ac:dyDescent="0.4">
      <c r="B148" s="13" t="s">
        <v>240</v>
      </c>
      <c r="C148" s="6">
        <f>IF($B$14=B3D!$D$3,B3D!E135,IF($B$14=B3D!$M$3,B3D!N135,IF($B$14=B3D!$V$3,B3D!W135,IF($B$14=B3D!$AE$3,B3D!AF135,IF($B$14=B3D!$AN$3,B3D!AO135,"")))))</f>
        <v>0.47826086956521741</v>
      </c>
      <c r="D148" s="6">
        <f>IF($B$14=B3D!$D$3,B3D!F135,IF($B$14=B3D!$M$3,B3D!O135,IF($B$14=B3D!$V$3,B3D!X135,IF($B$14=B3D!$AE$3,B3D!AG135,IF($B$14=B3D!$AN$3,B3D!AP135,"")))))</f>
        <v>0.2608695652173913</v>
      </c>
      <c r="E148" s="6">
        <f>IF($B$14=B3D!$D$3,B3D!G135,IF($B$14=B3D!$M$3,B3D!P135,IF($B$14=B3D!$V$3,B3D!Y135,IF($B$14=B3D!$AE$3,B3D!AH135,IF($B$14=B3D!$AN$3,B3D!AQ135,"")))))</f>
        <v>0.17391304347826086</v>
      </c>
      <c r="F148" s="6">
        <f>IF($B$14=B3D!$D$3,B3D!H135,IF($B$14=B3D!$M$3,B3D!Q135,IF($B$14=B3D!$V$3,B3D!Z135,IF($B$14=B3D!$AE$3,B3D!AI135,IF($B$14=B3D!$AN$3,B3D!AR135,"")))))</f>
        <v>4.3478260869565216E-2</v>
      </c>
      <c r="G148" s="6">
        <f>IF($B$14=B3D!$D$3,B3D!I135,IF($B$14=B3D!$M$3,B3D!R135,IF($B$14=B3D!$V$3,B3D!AA135,IF($B$14=B3D!$AE$3,B3D!AJ135,IF($B$14=B3D!$AN$3,B3D!AS135,"")))))</f>
        <v>4.3478260869565216E-2</v>
      </c>
      <c r="H148" s="14"/>
      <c r="I148" s="14" t="str">
        <f>IF($B$14=B3D!$D$3,B3D!K135,IF($B$14=B3D!$M$3,B3D!T135,IF($B$14=B3D!$V$3,B3D!AC135,IF($B$14=B3D!$AE$3,B3D!AL135,IF($B$14=B3D!$AN$3,B3D!AU135,"")))))</f>
        <v>Yes</v>
      </c>
    </row>
    <row r="149" spans="2:9" x14ac:dyDescent="0.4">
      <c r="B149" s="13" t="s">
        <v>241</v>
      </c>
      <c r="C149" s="6">
        <f>IF($B$14=B3D!$D$3,B3D!E136,IF($B$14=B3D!$M$3,B3D!N136,IF($B$14=B3D!$V$3,B3D!W136,IF($B$14=B3D!$AE$3,B3D!AF136,IF($B$14=B3D!$AN$3,B3D!AO136,"")))))</f>
        <v>0.82608695652173914</v>
      </c>
      <c r="D149" s="6">
        <f>IF($B$14=B3D!$D$3,B3D!F136,IF($B$14=B3D!$M$3,B3D!O136,IF($B$14=B3D!$V$3,B3D!X136,IF($B$14=B3D!$AE$3,B3D!AG136,IF($B$14=B3D!$AN$3,B3D!AP136,"")))))</f>
        <v>0.13043478260869565</v>
      </c>
      <c r="E149" s="6">
        <f>IF($B$14=B3D!$D$3,B3D!G136,IF($B$14=B3D!$M$3,B3D!P136,IF($B$14=B3D!$V$3,B3D!Y136,IF($B$14=B3D!$AE$3,B3D!AH136,IF($B$14=B3D!$AN$3,B3D!AQ136,"")))))</f>
        <v>4.3478260869565216E-2</v>
      </c>
      <c r="F149" s="6">
        <f>IF($B$14=B3D!$D$3,B3D!H136,IF($B$14=B3D!$M$3,B3D!Q136,IF($B$14=B3D!$V$3,B3D!Z136,IF($B$14=B3D!$AE$3,B3D!AI136,IF($B$14=B3D!$AN$3,B3D!AR136,"")))))</f>
        <v>0</v>
      </c>
      <c r="G149" s="6">
        <f>IF($B$14=B3D!$D$3,B3D!I136,IF($B$14=B3D!$M$3,B3D!R136,IF($B$14=B3D!$V$3,B3D!AA136,IF($B$14=B3D!$AE$3,B3D!AJ136,IF($B$14=B3D!$AN$3,B3D!AS136,"")))))</f>
        <v>0</v>
      </c>
      <c r="H149" s="14"/>
      <c r="I149" s="14" t="str">
        <f>IF($B$14=B3D!$D$3,B3D!K136,IF($B$14=B3D!$M$3,B3D!T136,IF($B$14=B3D!$V$3,B3D!AC136,IF($B$14=B3D!$AE$3,B3D!AL136,IF($B$14=B3D!$AN$3,B3D!AU136,"")))))</f>
        <v>Yes</v>
      </c>
    </row>
    <row r="150" spans="2:9" x14ac:dyDescent="0.4">
      <c r="B150" s="13" t="s">
        <v>242</v>
      </c>
      <c r="C150" s="6">
        <f>IF($B$14=B3D!$D$3,B3D!E137,IF($B$14=B3D!$M$3,B3D!N137,IF($B$14=B3D!$V$3,B3D!W137,IF($B$14=B3D!$AE$3,B3D!AF137,IF($B$14=B3D!$AN$3,B3D!AO137,"")))))</f>
        <v>0.91304347826086951</v>
      </c>
      <c r="D150" s="6">
        <f>IF($B$14=B3D!$D$3,B3D!F137,IF($B$14=B3D!$M$3,B3D!O137,IF($B$14=B3D!$V$3,B3D!X137,IF($B$14=B3D!$AE$3,B3D!AG137,IF($B$14=B3D!$AN$3,B3D!AP137,"")))))</f>
        <v>4.3478260869565216E-2</v>
      </c>
      <c r="E150" s="6">
        <f>IF($B$14=B3D!$D$3,B3D!G137,IF($B$14=B3D!$M$3,B3D!P137,IF($B$14=B3D!$V$3,B3D!Y137,IF($B$14=B3D!$AE$3,B3D!AH137,IF($B$14=B3D!$AN$3,B3D!AQ137,"")))))</f>
        <v>0</v>
      </c>
      <c r="F150" s="6">
        <f>IF($B$14=B3D!$D$3,B3D!H137,IF($B$14=B3D!$M$3,B3D!Q137,IF($B$14=B3D!$V$3,B3D!Z137,IF($B$14=B3D!$AE$3,B3D!AI137,IF($B$14=B3D!$AN$3,B3D!AR137,"")))))</f>
        <v>4.3478260869565216E-2</v>
      </c>
      <c r="G150" s="6">
        <f>IF($B$14=B3D!$D$3,B3D!I137,IF($B$14=B3D!$M$3,B3D!R137,IF($B$14=B3D!$V$3,B3D!AA137,IF($B$14=B3D!$AE$3,B3D!AJ137,IF($B$14=B3D!$AN$3,B3D!AS137,"")))))</f>
        <v>0</v>
      </c>
      <c r="H150" s="14"/>
      <c r="I150" s="14" t="str">
        <f>IF($B$14=B3D!$D$3,B3D!K137,IF($B$14=B3D!$M$3,B3D!T137,IF($B$14=B3D!$V$3,B3D!AC137,IF($B$14=B3D!$AE$3,B3D!AL137,IF($B$14=B3D!$AN$3,B3D!AU137,"")))))</f>
        <v>Yes</v>
      </c>
    </row>
    <row r="151" spans="2:9" x14ac:dyDescent="0.4">
      <c r="B151" s="13" t="s">
        <v>243</v>
      </c>
      <c r="C151" s="6">
        <f>IF($B$14=B3D!$D$3,B3D!E138,IF($B$14=B3D!$M$3,B3D!N138,IF($B$14=B3D!$V$3,B3D!W138,IF($B$14=B3D!$AE$3,B3D!AF138,IF($B$14=B3D!$AN$3,B3D!AO138,"")))))</f>
        <v>0.52173913043478259</v>
      </c>
      <c r="D151" s="6">
        <f>IF($B$14=B3D!$D$3,B3D!F138,IF($B$14=B3D!$M$3,B3D!O138,IF($B$14=B3D!$V$3,B3D!X138,IF($B$14=B3D!$AE$3,B3D!AG138,IF($B$14=B3D!$AN$3,B3D!AP138,"")))))</f>
        <v>0.21739130434782608</v>
      </c>
      <c r="E151" s="6">
        <f>IF($B$14=B3D!$D$3,B3D!G138,IF($B$14=B3D!$M$3,B3D!P138,IF($B$14=B3D!$V$3,B3D!Y138,IF($B$14=B3D!$AE$3,B3D!AH138,IF($B$14=B3D!$AN$3,B3D!AQ138,"")))))</f>
        <v>0.13043478260869565</v>
      </c>
      <c r="F151" s="6">
        <f>IF($B$14=B3D!$D$3,B3D!H138,IF($B$14=B3D!$M$3,B3D!Q138,IF($B$14=B3D!$V$3,B3D!Z138,IF($B$14=B3D!$AE$3,B3D!AI138,IF($B$14=B3D!$AN$3,B3D!AR138,"")))))</f>
        <v>8.6956521739130432E-2</v>
      </c>
      <c r="G151" s="6">
        <f>IF($B$14=B3D!$D$3,B3D!I138,IF($B$14=B3D!$M$3,B3D!R138,IF($B$14=B3D!$V$3,B3D!AA138,IF($B$14=B3D!$AE$3,B3D!AJ138,IF($B$14=B3D!$AN$3,B3D!AS138,"")))))</f>
        <v>4.3478260869565216E-2</v>
      </c>
      <c r="H151" s="14"/>
      <c r="I151" s="14" t="str">
        <f>IF($B$14=B3D!$D$3,B3D!K138,IF($B$14=B3D!$M$3,B3D!T138,IF($B$14=B3D!$V$3,B3D!AC138,IF($B$14=B3D!$AE$3,B3D!AL138,IF($B$14=B3D!$AN$3,B3D!AU138,"")))))</f>
        <v>Yes</v>
      </c>
    </row>
    <row r="152" spans="2:9" x14ac:dyDescent="0.4">
      <c r="B152" s="13" t="s">
        <v>244</v>
      </c>
      <c r="C152" s="6">
        <f>IF($B$14=B3D!$D$3,B3D!E139,IF($B$14=B3D!$M$3,B3D!N139,IF($B$14=B3D!$V$3,B3D!W139,IF($B$14=B3D!$AE$3,B3D!AF139,IF($B$14=B3D!$AN$3,B3D!AO139,"")))))</f>
        <v>0.82608695652173914</v>
      </c>
      <c r="D152" s="6">
        <f>IF($B$14=B3D!$D$3,B3D!F139,IF($B$14=B3D!$M$3,B3D!O139,IF($B$14=B3D!$V$3,B3D!X139,IF($B$14=B3D!$AE$3,B3D!AG139,IF($B$14=B3D!$AN$3,B3D!AP139,"")))))</f>
        <v>0.17391304347826086</v>
      </c>
      <c r="E152" s="6">
        <f>IF($B$14=B3D!$D$3,B3D!G139,IF($B$14=B3D!$M$3,B3D!P139,IF($B$14=B3D!$V$3,B3D!Y139,IF($B$14=B3D!$AE$3,B3D!AH139,IF($B$14=B3D!$AN$3,B3D!AQ139,"")))))</f>
        <v>0</v>
      </c>
      <c r="F152" s="6">
        <f>IF($B$14=B3D!$D$3,B3D!H139,IF($B$14=B3D!$M$3,B3D!Q139,IF($B$14=B3D!$V$3,B3D!Z139,IF($B$14=B3D!$AE$3,B3D!AI139,IF($B$14=B3D!$AN$3,B3D!AR139,"")))))</f>
        <v>0</v>
      </c>
      <c r="G152" s="6">
        <f>IF($B$14=B3D!$D$3,B3D!I139,IF($B$14=B3D!$M$3,B3D!R139,IF($B$14=B3D!$V$3,B3D!AA139,IF($B$14=B3D!$AE$3,B3D!AJ139,IF($B$14=B3D!$AN$3,B3D!AS139,"")))))</f>
        <v>0</v>
      </c>
      <c r="H152" s="14"/>
      <c r="I152" s="14" t="str">
        <f>IF($B$14=B3D!$D$3,B3D!K139,IF($B$14=B3D!$M$3,B3D!T139,IF($B$14=B3D!$V$3,B3D!AC139,IF($B$14=B3D!$AE$3,B3D!AL139,IF($B$14=B3D!$AN$3,B3D!AU139,"")))))</f>
        <v>Yes</v>
      </c>
    </row>
    <row r="153" spans="2:9" x14ac:dyDescent="0.4">
      <c r="B153" s="13" t="s">
        <v>245</v>
      </c>
      <c r="C153" s="6">
        <f>IF($B$14=B3D!$D$3,B3D!E140,IF($B$14=B3D!$M$3,B3D!N140,IF($B$14=B3D!$V$3,B3D!W140,IF($B$14=B3D!$AE$3,B3D!AF140,IF($B$14=B3D!$AN$3,B3D!AO140,"")))))</f>
        <v>0.69565217391304346</v>
      </c>
      <c r="D153" s="6">
        <f>IF($B$14=B3D!$D$3,B3D!F140,IF($B$14=B3D!$M$3,B3D!O140,IF($B$14=B3D!$V$3,B3D!X140,IF($B$14=B3D!$AE$3,B3D!AG140,IF($B$14=B3D!$AN$3,B3D!AP140,"")))))</f>
        <v>0.21739130434782608</v>
      </c>
      <c r="E153" s="6">
        <f>IF($B$14=B3D!$D$3,B3D!G140,IF($B$14=B3D!$M$3,B3D!P140,IF($B$14=B3D!$V$3,B3D!Y140,IF($B$14=B3D!$AE$3,B3D!AH140,IF($B$14=B3D!$AN$3,B3D!AQ140,"")))))</f>
        <v>8.6956521739130432E-2</v>
      </c>
      <c r="F153" s="6">
        <f>IF($B$14=B3D!$D$3,B3D!H140,IF($B$14=B3D!$M$3,B3D!Q140,IF($B$14=B3D!$V$3,B3D!Z140,IF($B$14=B3D!$AE$3,B3D!AI140,IF($B$14=B3D!$AN$3,B3D!AR140,"")))))</f>
        <v>0</v>
      </c>
      <c r="G153" s="6">
        <f>IF($B$14=B3D!$D$3,B3D!I140,IF($B$14=B3D!$M$3,B3D!R140,IF($B$14=B3D!$V$3,B3D!AA140,IF($B$14=B3D!$AE$3,B3D!AJ140,IF($B$14=B3D!$AN$3,B3D!AS140,"")))))</f>
        <v>0</v>
      </c>
      <c r="H153" s="14"/>
      <c r="I153" s="14" t="str">
        <f>IF($B$14=B3D!$D$3,B3D!K140,IF($B$14=B3D!$M$3,B3D!T140,IF($B$14=B3D!$V$3,B3D!AC140,IF($B$14=B3D!$AE$3,B3D!AL140,IF($B$14=B3D!$AN$3,B3D!AU140,"")))))</f>
        <v>Yes</v>
      </c>
    </row>
    <row r="154" spans="2:9" x14ac:dyDescent="0.4">
      <c r="B154" s="13" t="s">
        <v>246</v>
      </c>
      <c r="C154" s="6">
        <f>IF($B$14=B3D!$D$3,B3D!E141,IF($B$14=B3D!$M$3,B3D!N141,IF($B$14=B3D!$V$3,B3D!W141,IF($B$14=B3D!$AE$3,B3D!AF141,IF($B$14=B3D!$AN$3,B3D!AO141,"")))))</f>
        <v>0.52173913043478259</v>
      </c>
      <c r="D154" s="6">
        <f>IF($B$14=B3D!$D$3,B3D!F141,IF($B$14=B3D!$M$3,B3D!O141,IF($B$14=B3D!$V$3,B3D!X141,IF($B$14=B3D!$AE$3,B3D!AG141,IF($B$14=B3D!$AN$3,B3D!AP141,"")))))</f>
        <v>0.30434782608695654</v>
      </c>
      <c r="E154" s="6">
        <f>IF($B$14=B3D!$D$3,B3D!G141,IF($B$14=B3D!$M$3,B3D!P141,IF($B$14=B3D!$V$3,B3D!Y141,IF($B$14=B3D!$AE$3,B3D!AH141,IF($B$14=B3D!$AN$3,B3D!AQ141,"")))))</f>
        <v>0.17391304347826086</v>
      </c>
      <c r="F154" s="6">
        <f>IF($B$14=B3D!$D$3,B3D!H141,IF($B$14=B3D!$M$3,B3D!Q141,IF($B$14=B3D!$V$3,B3D!Z141,IF($B$14=B3D!$AE$3,B3D!AI141,IF($B$14=B3D!$AN$3,B3D!AR141,"")))))</f>
        <v>0</v>
      </c>
      <c r="G154" s="6">
        <f>IF($B$14=B3D!$D$3,B3D!I141,IF($B$14=B3D!$M$3,B3D!R141,IF($B$14=B3D!$V$3,B3D!AA141,IF($B$14=B3D!$AE$3,B3D!AJ141,IF($B$14=B3D!$AN$3,B3D!AS141,"")))))</f>
        <v>0</v>
      </c>
      <c r="H154" s="14"/>
      <c r="I154" s="14" t="str">
        <f>IF($B$14=B3D!$D$3,B3D!K141,IF($B$14=B3D!$M$3,B3D!T141,IF($B$14=B3D!$V$3,B3D!AC141,IF($B$14=B3D!$AE$3,B3D!AL141,IF($B$14=B3D!$AN$3,B3D!AU141,"")))))</f>
        <v>Yes</v>
      </c>
    </row>
    <row r="155" spans="2:9" x14ac:dyDescent="0.4">
      <c r="B155" s="13" t="s">
        <v>247</v>
      </c>
      <c r="C155" s="6">
        <f>IF($B$14=B3D!$D$3,B3D!E142,IF($B$14=B3D!$M$3,B3D!N142,IF($B$14=B3D!$V$3,B3D!W142,IF($B$14=B3D!$AE$3,B3D!AF142,IF($B$14=B3D!$AN$3,B3D!AO142,"")))))</f>
        <v>0.47826086956521741</v>
      </c>
      <c r="D155" s="6">
        <f>IF($B$14=B3D!$D$3,B3D!F142,IF($B$14=B3D!$M$3,B3D!O142,IF($B$14=B3D!$V$3,B3D!X142,IF($B$14=B3D!$AE$3,B3D!AG142,IF($B$14=B3D!$AN$3,B3D!AP142,"")))))</f>
        <v>0.34782608695652173</v>
      </c>
      <c r="E155" s="6">
        <f>IF($B$14=B3D!$D$3,B3D!G142,IF($B$14=B3D!$M$3,B3D!P142,IF($B$14=B3D!$V$3,B3D!Y142,IF($B$14=B3D!$AE$3,B3D!AH142,IF($B$14=B3D!$AN$3,B3D!AQ142,"")))))</f>
        <v>0.17391304347826086</v>
      </c>
      <c r="F155" s="6">
        <f>IF($B$14=B3D!$D$3,B3D!H142,IF($B$14=B3D!$M$3,B3D!Q142,IF($B$14=B3D!$V$3,B3D!Z142,IF($B$14=B3D!$AE$3,B3D!AI142,IF($B$14=B3D!$AN$3,B3D!AR142,"")))))</f>
        <v>0</v>
      </c>
      <c r="G155" s="6">
        <f>IF($B$14=B3D!$D$3,B3D!I142,IF($B$14=B3D!$M$3,B3D!R142,IF($B$14=B3D!$V$3,B3D!AA142,IF($B$14=B3D!$AE$3,B3D!AJ142,IF($B$14=B3D!$AN$3,B3D!AS142,"")))))</f>
        <v>0</v>
      </c>
      <c r="H155" s="14"/>
      <c r="I155" s="14" t="str">
        <f>IF($B$14=B3D!$D$3,B3D!K142,IF($B$14=B3D!$M$3,B3D!T142,IF($B$14=B3D!$V$3,B3D!AC142,IF($B$14=B3D!$AE$3,B3D!AL142,IF($B$14=B3D!$AN$3,B3D!AU142,"")))))</f>
        <v>Yes</v>
      </c>
    </row>
    <row r="156" spans="2:9" x14ac:dyDescent="0.4">
      <c r="B156" s="13" t="s">
        <v>248</v>
      </c>
      <c r="C156" s="6">
        <f>IF($B$14=B3D!$D$3,B3D!E143,IF($B$14=B3D!$M$3,B3D!N143,IF($B$14=B3D!$V$3,B3D!W143,IF($B$14=B3D!$AE$3,B3D!AF143,IF($B$14=B3D!$AN$3,B3D!AO143,"")))))</f>
        <v>0.39130434782608697</v>
      </c>
      <c r="D156" s="6">
        <f>IF($B$14=B3D!$D$3,B3D!F143,IF($B$14=B3D!$M$3,B3D!O143,IF($B$14=B3D!$V$3,B3D!X143,IF($B$14=B3D!$AE$3,B3D!AG143,IF($B$14=B3D!$AN$3,B3D!AP143,"")))))</f>
        <v>0.43478260869565216</v>
      </c>
      <c r="E156" s="6">
        <f>IF($B$14=B3D!$D$3,B3D!G143,IF($B$14=B3D!$M$3,B3D!P143,IF($B$14=B3D!$V$3,B3D!Y143,IF($B$14=B3D!$AE$3,B3D!AH143,IF($B$14=B3D!$AN$3,B3D!AQ143,"")))))</f>
        <v>0.17391304347826086</v>
      </c>
      <c r="F156" s="6">
        <f>IF($B$14=B3D!$D$3,B3D!H143,IF($B$14=B3D!$M$3,B3D!Q143,IF($B$14=B3D!$V$3,B3D!Z143,IF($B$14=B3D!$AE$3,B3D!AI143,IF($B$14=B3D!$AN$3,B3D!AR143,"")))))</f>
        <v>0</v>
      </c>
      <c r="G156" s="6">
        <f>IF($B$14=B3D!$D$3,B3D!I143,IF($B$14=B3D!$M$3,B3D!R143,IF($B$14=B3D!$V$3,B3D!AA143,IF($B$14=B3D!$AE$3,B3D!AJ143,IF($B$14=B3D!$AN$3,B3D!AS143,"")))))</f>
        <v>0</v>
      </c>
      <c r="H156" s="14"/>
      <c r="I156" s="14" t="str">
        <f>IF($B$14=B3D!$D$3,B3D!K143,IF($B$14=B3D!$M$3,B3D!T143,IF($B$14=B3D!$V$3,B3D!AC143,IF($B$14=B3D!$AE$3,B3D!AL143,IF($B$14=B3D!$AN$3,B3D!AU143,"")))))</f>
        <v>Yes</v>
      </c>
    </row>
    <row r="157" spans="2:9" x14ac:dyDescent="0.4">
      <c r="B157" s="13" t="s">
        <v>249</v>
      </c>
      <c r="C157" s="6">
        <f>IF($B$14=B3D!$D$3,B3D!E144,IF($B$14=B3D!$M$3,B3D!N144,IF($B$14=B3D!$V$3,B3D!W144,IF($B$14=B3D!$AE$3,B3D!AF144,IF($B$14=B3D!$AN$3,B3D!AO144,"")))))</f>
        <v>0.82608695652173914</v>
      </c>
      <c r="D157" s="6">
        <f>IF($B$14=B3D!$D$3,B3D!F144,IF($B$14=B3D!$M$3,B3D!O144,IF($B$14=B3D!$V$3,B3D!X144,IF($B$14=B3D!$AE$3,B3D!AG144,IF($B$14=B3D!$AN$3,B3D!AP144,"")))))</f>
        <v>8.6956521739130432E-2</v>
      </c>
      <c r="E157" s="6">
        <f>IF($B$14=B3D!$D$3,B3D!G144,IF($B$14=B3D!$M$3,B3D!P144,IF($B$14=B3D!$V$3,B3D!Y144,IF($B$14=B3D!$AE$3,B3D!AH144,IF($B$14=B3D!$AN$3,B3D!AQ144,"")))))</f>
        <v>0</v>
      </c>
      <c r="F157" s="6">
        <f>IF($B$14=B3D!$D$3,B3D!H144,IF($B$14=B3D!$M$3,B3D!Q144,IF($B$14=B3D!$V$3,B3D!Z144,IF($B$14=B3D!$AE$3,B3D!AI144,IF($B$14=B3D!$AN$3,B3D!AR144,"")))))</f>
        <v>0</v>
      </c>
      <c r="G157" s="6">
        <f>IF($B$14=B3D!$D$3,B3D!I144,IF($B$14=B3D!$M$3,B3D!R144,IF($B$14=B3D!$V$3,B3D!AA144,IF($B$14=B3D!$AE$3,B3D!AJ144,IF($B$14=B3D!$AN$3,B3D!AS144,"")))))</f>
        <v>8.6956521739130432E-2</v>
      </c>
      <c r="H157" s="14"/>
      <c r="I157" s="14" t="str">
        <f>IF($B$14=B3D!$D$3,B3D!K144,IF($B$14=B3D!$M$3,B3D!T144,IF($B$14=B3D!$V$3,B3D!AC144,IF($B$14=B3D!$AE$3,B3D!AL144,IF($B$14=B3D!$AN$3,B3D!AU144,"")))))</f>
        <v>Yes</v>
      </c>
    </row>
    <row r="158" spans="2:9" x14ac:dyDescent="0.4">
      <c r="B158" s="13" t="s">
        <v>250</v>
      </c>
      <c r="C158" s="6">
        <f>IF($B$14=B3D!$D$3,B3D!E145,IF($B$14=B3D!$M$3,B3D!N145,IF($B$14=B3D!$V$3,B3D!W145,IF($B$14=B3D!$AE$3,B3D!AF145,IF($B$14=B3D!$AN$3,B3D!AO145,"")))))</f>
        <v>0.47826086956521741</v>
      </c>
      <c r="D158" s="6">
        <f>IF($B$14=B3D!$D$3,B3D!F145,IF($B$14=B3D!$M$3,B3D!O145,IF($B$14=B3D!$V$3,B3D!X145,IF($B$14=B3D!$AE$3,B3D!AG145,IF($B$14=B3D!$AN$3,B3D!AP145,"")))))</f>
        <v>0.34782608695652173</v>
      </c>
      <c r="E158" s="6">
        <f>IF($B$14=B3D!$D$3,B3D!G145,IF($B$14=B3D!$M$3,B3D!P145,IF($B$14=B3D!$V$3,B3D!Y145,IF($B$14=B3D!$AE$3,B3D!AH145,IF($B$14=B3D!$AN$3,B3D!AQ145,"")))))</f>
        <v>8.6956521739130432E-2</v>
      </c>
      <c r="F158" s="6">
        <f>IF($B$14=B3D!$D$3,B3D!H145,IF($B$14=B3D!$M$3,B3D!Q145,IF($B$14=B3D!$V$3,B3D!Z145,IF($B$14=B3D!$AE$3,B3D!AI145,IF($B$14=B3D!$AN$3,B3D!AR145,"")))))</f>
        <v>4.3478260869565216E-2</v>
      </c>
      <c r="G158" s="6">
        <f>IF($B$14=B3D!$D$3,B3D!I145,IF($B$14=B3D!$M$3,B3D!R145,IF($B$14=B3D!$V$3,B3D!AA145,IF($B$14=B3D!$AE$3,B3D!AJ145,IF($B$14=B3D!$AN$3,B3D!AS145,"")))))</f>
        <v>4.3478260869565216E-2</v>
      </c>
      <c r="H158" s="14"/>
      <c r="I158" s="14" t="str">
        <f>IF($B$14=B3D!$D$3,B3D!K145,IF($B$14=B3D!$M$3,B3D!T145,IF($B$14=B3D!$V$3,B3D!AC145,IF($B$14=B3D!$AE$3,B3D!AL145,IF($B$14=B3D!$AN$3,B3D!AU145,"")))))</f>
        <v>Yes</v>
      </c>
    </row>
    <row r="159" spans="2:9" x14ac:dyDescent="0.4">
      <c r="B159" s="18" t="s">
        <v>251</v>
      </c>
      <c r="C159" s="6">
        <f>IF($B$14=B3D!$D$3,B3D!E146,IF($B$14=B3D!$M$3,B3D!N146,IF($B$14=B3D!$V$3,B3D!W146,IF($B$14=B3D!$AE$3,B3D!AF146,IF($B$14=B3D!$AN$3,B3D!AO146,"")))))</f>
        <v>0.82608695652173914</v>
      </c>
      <c r="D159" s="6">
        <f>IF($B$14=B3D!$D$3,B3D!F146,IF($B$14=B3D!$M$3,B3D!O146,IF($B$14=B3D!$V$3,B3D!X146,IF($B$14=B3D!$AE$3,B3D!AG146,IF($B$14=B3D!$AN$3,B3D!AP146,"")))))</f>
        <v>0.17391304347826086</v>
      </c>
      <c r="E159" s="6">
        <f>IF($B$14=B3D!$D$3,B3D!G146,IF($B$14=B3D!$M$3,B3D!P146,IF($B$14=B3D!$V$3,B3D!Y146,IF($B$14=B3D!$AE$3,B3D!AH146,IF($B$14=B3D!$AN$3,B3D!AQ146,"")))))</f>
        <v>0</v>
      </c>
      <c r="F159" s="6">
        <f>IF($B$14=B3D!$D$3,B3D!H146,IF($B$14=B3D!$M$3,B3D!Q146,IF($B$14=B3D!$V$3,B3D!Z146,IF($B$14=B3D!$AE$3,B3D!AI146,IF($B$14=B3D!$AN$3,B3D!AR146,"")))))</f>
        <v>0</v>
      </c>
      <c r="G159" s="6">
        <f>IF($B$14=B3D!$D$3,B3D!I146,IF($B$14=B3D!$M$3,B3D!R146,IF($B$14=B3D!$V$3,B3D!AA146,IF($B$14=B3D!$AE$3,B3D!AJ146,IF($B$14=B3D!$AN$3,B3D!AS146,"")))))</f>
        <v>0</v>
      </c>
      <c r="H159" s="14"/>
      <c r="I159" s="14" t="str">
        <f>IF($B$14=B3D!$D$3,B3D!K146,IF($B$14=B3D!$M$3,B3D!T146,IF($B$14=B3D!$V$3,B3D!AC146,IF($B$14=B3D!$AE$3,B3D!AL146,IF($B$14=B3D!$AN$3,B3D!AU146,"")))))</f>
        <v>Yes</v>
      </c>
    </row>
    <row r="160" spans="2:9" x14ac:dyDescent="0.4">
      <c r="B160" s="13" t="s">
        <v>252</v>
      </c>
      <c r="C160" s="17">
        <f>IF($B$14=B3D!$D$3,B3D!E147,IF($B$14=B3D!$M$3,B3D!N147,IF($B$14=B3D!$V$3,B3D!W147,IF($B$14=B3D!$AE$3,B3D!AF147,IF($B$14=B3D!$AN$3,B3D!AO147,"")))))</f>
        <v>0.47826086956521741</v>
      </c>
      <c r="D160" s="6">
        <f>IF($B$14=B3D!$D$3,B3D!F147,IF($B$14=B3D!$M$3,B3D!O147,IF($B$14=B3D!$V$3,B3D!X147,IF($B$14=B3D!$AE$3,B3D!AG147,IF($B$14=B3D!$AN$3,B3D!AP147,"")))))</f>
        <v>0.39130434782608697</v>
      </c>
      <c r="E160" s="6">
        <f>IF($B$14=B3D!$D$3,B3D!G147,IF($B$14=B3D!$M$3,B3D!P147,IF($B$14=B3D!$V$3,B3D!Y147,IF($B$14=B3D!$AE$3,B3D!AH147,IF($B$14=B3D!$AN$3,B3D!AQ147,"")))))</f>
        <v>4.3478260869565216E-2</v>
      </c>
      <c r="F160" s="6">
        <f>IF($B$14=B3D!$D$3,B3D!H147,IF($B$14=B3D!$M$3,B3D!Q147,IF($B$14=B3D!$V$3,B3D!Z147,IF($B$14=B3D!$AE$3,B3D!AI147,IF($B$14=B3D!$AN$3,B3D!AR147,"")))))</f>
        <v>8.6956521739130432E-2</v>
      </c>
      <c r="G160" s="6">
        <f>IF($B$14=B3D!$D$3,B3D!I147,IF($B$14=B3D!$M$3,B3D!R147,IF($B$14=B3D!$V$3,B3D!AA147,IF($B$14=B3D!$AE$3,B3D!AJ147,IF($B$14=B3D!$AN$3,B3D!AS147,"")))))</f>
        <v>0</v>
      </c>
      <c r="H160" s="14"/>
      <c r="I160" s="14" t="str">
        <f>IF($B$14=B3D!$D$3,B3D!K147,IF($B$14=B3D!$M$3,B3D!T147,IF($B$14=B3D!$V$3,B3D!AC147,IF($B$14=B3D!$AE$3,B3D!AL147,IF($B$14=B3D!$AN$3,B3D!AU147,"")))))</f>
        <v>Yes</v>
      </c>
    </row>
    <row r="161" spans="2:9" x14ac:dyDescent="0.4">
      <c r="B161" s="13" t="s">
        <v>253</v>
      </c>
      <c r="C161" s="17">
        <f>IF($B$14=B3D!$D$3,B3D!E148,IF($B$14=B3D!$M$3,B3D!N148,IF($B$14=B3D!$V$3,B3D!W148,IF($B$14=B3D!$AE$3,B3D!AF148,IF($B$14=B3D!$AN$3,B3D!AO148,"")))))</f>
        <v>0.78260869565217395</v>
      </c>
      <c r="D161" s="6">
        <f>IF($B$14=B3D!$D$3,B3D!F148,IF($B$14=B3D!$M$3,B3D!O148,IF($B$14=B3D!$V$3,B3D!X148,IF($B$14=B3D!$AE$3,B3D!AG148,IF($B$14=B3D!$AN$3,B3D!AP148,"")))))</f>
        <v>8.6956521739130432E-2</v>
      </c>
      <c r="E161" s="6">
        <f>IF($B$14=B3D!$D$3,B3D!G148,IF($B$14=B3D!$M$3,B3D!P148,IF($B$14=B3D!$V$3,B3D!Y148,IF($B$14=B3D!$AE$3,B3D!AH148,IF($B$14=B3D!$AN$3,B3D!AQ148,"")))))</f>
        <v>8.6956521739130432E-2</v>
      </c>
      <c r="F161" s="6">
        <f>IF($B$14=B3D!$D$3,B3D!H148,IF($B$14=B3D!$M$3,B3D!Q148,IF($B$14=B3D!$V$3,B3D!Z148,IF($B$14=B3D!$AE$3,B3D!AI148,IF($B$14=B3D!$AN$3,B3D!AR148,"")))))</f>
        <v>0</v>
      </c>
      <c r="G161" s="6">
        <f>IF($B$14=B3D!$D$3,B3D!I148,IF($B$14=B3D!$M$3,B3D!R148,IF($B$14=B3D!$V$3,B3D!AA148,IF($B$14=B3D!$AE$3,B3D!AJ148,IF($B$14=B3D!$AN$3,B3D!AS148,"")))))</f>
        <v>4.3478260869565216E-2</v>
      </c>
      <c r="H161" s="14"/>
      <c r="I161" s="14" t="str">
        <f>IF($B$14=B3D!$D$3,B3D!K148,IF($B$14=B3D!$M$3,B3D!T148,IF($B$14=B3D!$V$3,B3D!AC148,IF($B$14=B3D!$AE$3,B3D!AL148,IF($B$14=B3D!$AN$3,B3D!AU148,"")))))</f>
        <v>Yes</v>
      </c>
    </row>
    <row r="162" spans="2:9" x14ac:dyDescent="0.4">
      <c r="B162" s="19" t="s">
        <v>254</v>
      </c>
      <c r="C162" s="6">
        <f>IF($B$14=B3D!$D$3,B3D!E149,IF($B$14=B3D!$M$3,B3D!N149,IF($B$14=B3D!$V$3,B3D!W149,IF($B$14=B3D!$AE$3,B3D!AF149,IF($B$14=B3D!$AN$3,B3D!AO149,"")))))</f>
        <v>0.82608695652173914</v>
      </c>
      <c r="D162" s="6">
        <f>IF($B$14=B3D!$D$3,B3D!F149,IF($B$14=B3D!$M$3,B3D!O149,IF($B$14=B3D!$V$3,B3D!X149,IF($B$14=B3D!$AE$3,B3D!AG149,IF($B$14=B3D!$AN$3,B3D!AP149,"")))))</f>
        <v>0.13043478260869565</v>
      </c>
      <c r="E162" s="6">
        <f>IF($B$14=B3D!$D$3,B3D!G149,IF($B$14=B3D!$M$3,B3D!P149,IF($B$14=B3D!$V$3,B3D!Y149,IF($B$14=B3D!$AE$3,B3D!AH149,IF($B$14=B3D!$AN$3,B3D!AQ149,"")))))</f>
        <v>4.3478260869565216E-2</v>
      </c>
      <c r="F162" s="6">
        <f>IF($B$14=B3D!$D$3,B3D!H149,IF($B$14=B3D!$M$3,B3D!Q149,IF($B$14=B3D!$V$3,B3D!Z149,IF($B$14=B3D!$AE$3,B3D!AI149,IF($B$14=B3D!$AN$3,B3D!AR149,"")))))</f>
        <v>0</v>
      </c>
      <c r="G162" s="6">
        <f>IF($B$14=B3D!$D$3,B3D!I149,IF($B$14=B3D!$M$3,B3D!R149,IF($B$14=B3D!$V$3,B3D!AA149,IF($B$14=B3D!$AE$3,B3D!AJ149,IF($B$14=B3D!$AN$3,B3D!AS149,"")))))</f>
        <v>0</v>
      </c>
      <c r="H162" s="14"/>
      <c r="I162" s="14" t="str">
        <f>IF($B$14=B3D!$D$3,B3D!K149,IF($B$14=B3D!$M$3,B3D!T149,IF($B$14=B3D!$V$3,B3D!AC149,IF($B$14=B3D!$AE$3,B3D!AL149,IF($B$14=B3D!$AN$3,B3D!AU149,"")))))</f>
        <v>Yes</v>
      </c>
    </row>
    <row r="163" spans="2:9" x14ac:dyDescent="0.4">
      <c r="B163" s="13" t="s">
        <v>255</v>
      </c>
      <c r="C163" s="6">
        <f>IF($B$14=B3D!$D$3,B3D!E150,IF($B$14=B3D!$M$3,B3D!N150,IF($B$14=B3D!$V$3,B3D!W150,IF($B$14=B3D!$AE$3,B3D!AF150,IF($B$14=B3D!$AN$3,B3D!AO150,"")))))</f>
        <v>0.65217391304347827</v>
      </c>
      <c r="D163" s="6">
        <f>IF($B$14=B3D!$D$3,B3D!F150,IF($B$14=B3D!$M$3,B3D!O150,IF($B$14=B3D!$V$3,B3D!X150,IF($B$14=B3D!$AE$3,B3D!AG150,IF($B$14=B3D!$AN$3,B3D!AP150,"")))))</f>
        <v>0.34782608695652173</v>
      </c>
      <c r="E163" s="6">
        <f>IF($B$14=B3D!$D$3,B3D!G150,IF($B$14=B3D!$M$3,B3D!P150,IF($B$14=B3D!$V$3,B3D!Y150,IF($B$14=B3D!$AE$3,B3D!AH150,IF($B$14=B3D!$AN$3,B3D!AQ150,"")))))</f>
        <v>0</v>
      </c>
      <c r="F163" s="6">
        <f>IF($B$14=B3D!$D$3,B3D!H150,IF($B$14=B3D!$M$3,B3D!Q150,IF($B$14=B3D!$V$3,B3D!Z150,IF($B$14=B3D!$AE$3,B3D!AI150,IF($B$14=B3D!$AN$3,B3D!AR150,"")))))</f>
        <v>0</v>
      </c>
      <c r="G163" s="6">
        <f>IF($B$14=B3D!$D$3,B3D!I150,IF($B$14=B3D!$M$3,B3D!R150,IF($B$14=B3D!$V$3,B3D!AA150,IF($B$14=B3D!$AE$3,B3D!AJ150,IF($B$14=B3D!$AN$3,B3D!AS150,"")))))</f>
        <v>0</v>
      </c>
      <c r="H163" s="14"/>
      <c r="I163" s="14" t="str">
        <f>IF($B$14=B3D!$D$3,B3D!K150,IF($B$14=B3D!$M$3,B3D!T150,IF($B$14=B3D!$V$3,B3D!AC150,IF($B$14=B3D!$AE$3,B3D!AL150,IF($B$14=B3D!$AN$3,B3D!AU150,"")))))</f>
        <v>Yes</v>
      </c>
    </row>
    <row r="164" spans="2:9" x14ac:dyDescent="0.4">
      <c r="B164" s="13" t="s">
        <v>330</v>
      </c>
      <c r="C164" s="6">
        <f>IF($B$14=B3D!$D$3,B3D!E151,IF($B$14=B3D!$M$3,B3D!N151,IF($B$14=B3D!$V$3,B3D!W151,IF($B$14=B3D!$AE$3,B3D!AF151,IF($B$14=B3D!$AN$3,B3D!AO151,"")))))</f>
        <v>0.1</v>
      </c>
      <c r="D164" s="6">
        <f>IF($B$14=B3D!$D$3,B3D!F151,IF($B$14=B3D!$M$3,B3D!O151,IF($B$14=B3D!$V$3,B3D!X151,IF($B$14=B3D!$AE$3,B3D!AG151,IF($B$14=B3D!$AN$3,B3D!AP151,"")))))</f>
        <v>0.2</v>
      </c>
      <c r="E164" s="6">
        <f>IF($B$14=B3D!$D$3,B3D!G151,IF($B$14=B3D!$M$3,B3D!P151,IF($B$14=B3D!$V$3,B3D!Y151,IF($B$14=B3D!$AE$3,B3D!AH151,IF($B$14=B3D!$AN$3,B3D!AQ151,"")))))</f>
        <v>0.15</v>
      </c>
      <c r="F164" s="6">
        <f>IF($B$14=B3D!$D$3,B3D!H151,IF($B$14=B3D!$M$3,B3D!Q151,IF($B$14=B3D!$V$3,B3D!Z151,IF($B$14=B3D!$AE$3,B3D!AI151,IF($B$14=B3D!$AN$3,B3D!AR151,"")))))</f>
        <v>0.15</v>
      </c>
      <c r="G164" s="6">
        <f>IF($B$14=B3D!$D$3,B3D!I151,IF($B$14=B3D!$M$3,B3D!R151,IF($B$14=B3D!$V$3,B3D!AA151,IF($B$14=B3D!$AE$3,B3D!AJ151,IF($B$14=B3D!$AN$3,B3D!AS151,"")))))</f>
        <v>0.4</v>
      </c>
      <c r="H164" s="14"/>
      <c r="I164" s="14" t="str">
        <f>IF($B$14=B3D!$D$3,B3D!K151,IF($B$14=B3D!$M$3,B3D!T151,IF($B$14=B3D!$V$3,B3D!AC151,IF($B$14=B3D!$AE$3,B3D!AL151,IF($B$14=B3D!$AN$3,B3D!AU151,"")))))</f>
        <v>Without consensus</v>
      </c>
    </row>
    <row r="165" spans="2:9" x14ac:dyDescent="0.4">
      <c r="B165" s="13" t="s">
        <v>257</v>
      </c>
      <c r="C165" s="6">
        <f>IF($B$14=B3D!$D$3,B3D!E152,IF($B$14=B3D!$M$3,B3D!N152,IF($B$14=B3D!$V$3,B3D!W152,IF($B$14=B3D!$AE$3,B3D!AF152,IF($B$14=B3D!$AN$3,B3D!AO152,"")))))</f>
        <v>0.8</v>
      </c>
      <c r="D165" s="6">
        <f>IF($B$14=B3D!$D$3,B3D!F152,IF($B$14=B3D!$M$3,B3D!O152,IF($B$14=B3D!$V$3,B3D!X152,IF($B$14=B3D!$AE$3,B3D!AG152,IF($B$14=B3D!$AN$3,B3D!AP152,"")))))</f>
        <v>0.12</v>
      </c>
      <c r="E165" s="6">
        <f>IF($B$14=B3D!$D$3,B3D!G152,IF($B$14=B3D!$M$3,B3D!P152,IF($B$14=B3D!$V$3,B3D!Y152,IF($B$14=B3D!$AE$3,B3D!AH152,IF($B$14=B3D!$AN$3,B3D!AQ152,"")))))</f>
        <v>0.04</v>
      </c>
      <c r="F165" s="6">
        <f>IF($B$14=B3D!$D$3,B3D!H152,IF($B$14=B3D!$M$3,B3D!Q152,IF($B$14=B3D!$V$3,B3D!Z152,IF($B$14=B3D!$AE$3,B3D!AI152,IF($B$14=B3D!$AN$3,B3D!AR152,"")))))</f>
        <v>0</v>
      </c>
      <c r="G165" s="6">
        <f>IF($B$14=B3D!$D$3,B3D!I152,IF($B$14=B3D!$M$3,B3D!R152,IF($B$14=B3D!$V$3,B3D!AA152,IF($B$14=B3D!$AE$3,B3D!AJ152,IF($B$14=B3D!$AN$3,B3D!AS152,"")))))</f>
        <v>0.04</v>
      </c>
      <c r="H165" s="14"/>
      <c r="I165" s="14" t="str">
        <f>IF($B$14=B3D!$D$3,B3D!K152,IF($B$14=B3D!$M$3,B3D!T152,IF($B$14=B3D!$V$3,B3D!AC152,IF($B$14=B3D!$AE$3,B3D!AL152,IF($B$14=B3D!$AN$3,B3D!AU152,"")))))</f>
        <v>Yes</v>
      </c>
    </row>
    <row r="166" spans="2:9" x14ac:dyDescent="0.4">
      <c r="B166" s="14"/>
      <c r="C166" s="14"/>
      <c r="D166" s="14"/>
      <c r="E166" s="14"/>
      <c r="F166" s="14"/>
      <c r="G166" s="14"/>
      <c r="H166" s="14"/>
      <c r="I166" s="14"/>
    </row>
    <row r="167" spans="2:9" x14ac:dyDescent="0.4">
      <c r="B167" s="14"/>
      <c r="C167" s="14"/>
      <c r="D167" s="14"/>
      <c r="E167" s="14"/>
      <c r="F167" s="14"/>
      <c r="G167" s="14"/>
      <c r="H167" s="14"/>
      <c r="I167" s="14"/>
    </row>
    <row r="168" spans="2:9" x14ac:dyDescent="0.4">
      <c r="B168" s="13" t="s">
        <v>258</v>
      </c>
      <c r="C168" s="6">
        <f>IF($B$14=B3D!$D$3,B3D!E155,IF($B$14=B3D!$M$3,B3D!N155,IF($B$14=B3D!$V$3,B3D!W155,IF($B$14=B3D!$AE$3,B3D!AF155,IF($B$14=B3D!$AN$3,B3D!AO155,"")))))</f>
        <v>0.18181818181818182</v>
      </c>
      <c r="D168" s="6">
        <f>IF($B$14=B3D!$D$3,B3D!F155,IF($B$14=B3D!$M$3,B3D!O155,IF($B$14=B3D!$V$3,B3D!X155,IF($B$14=B3D!$AE$3,B3D!AG155,IF($B$14=B3D!$AN$3,B3D!AP155,"")))))</f>
        <v>0.27272727272727271</v>
      </c>
      <c r="E168" s="6">
        <f>IF($B$14=B3D!$D$3,B3D!G155,IF($B$14=B3D!$M$3,B3D!P155,IF($B$14=B3D!$V$3,B3D!Y155,IF($B$14=B3D!$AE$3,B3D!AH155,IF($B$14=B3D!$AN$3,B3D!AQ155,"")))))</f>
        <v>0.27272727272727271</v>
      </c>
      <c r="F168" s="6">
        <f>IF($B$14=B3D!$D$3,B3D!H155,IF($B$14=B3D!$M$3,B3D!Q155,IF($B$14=B3D!$V$3,B3D!Z155,IF($B$14=B3D!$AE$3,B3D!AI155,IF($B$14=B3D!$AN$3,B3D!AR155,"")))))</f>
        <v>0.12121212121212122</v>
      </c>
      <c r="G168" s="6">
        <f>IF($B$14=B3D!$D$3,B3D!I155,IF($B$14=B3D!$M$3,B3D!R155,IF($B$14=B3D!$V$3,B3D!AA155,IF($B$14=B3D!$AE$3,B3D!AJ155,IF($B$14=B3D!$AN$3,B3D!AS155,"")))))</f>
        <v>0.15151515151515152</v>
      </c>
      <c r="H168" s="14"/>
      <c r="I168" s="14" t="str">
        <f>IF($B$14=B3D!$D$3,B3D!K155,IF($B$14=B3D!$M$3,B3D!T155,IF($B$14=B3D!$V$3,B3D!AC155,IF($B$14=B3D!$AE$3,B3D!AL155,IF($B$14=B3D!$AN$3,B3D!AU155,"")))))</f>
        <v>Without consensus</v>
      </c>
    </row>
    <row r="169" spans="2:9" x14ac:dyDescent="0.4">
      <c r="B169" s="13" t="s">
        <v>259</v>
      </c>
      <c r="C169" s="6">
        <f>IF($B$14=B3D!$D$3,B3D!E156,IF($B$14=B3D!$M$3,B3D!N156,IF($B$14=B3D!$V$3,B3D!W156,IF($B$14=B3D!$AE$3,B3D!AF156,IF($B$14=B3D!$AN$3,B3D!AO156,"")))))</f>
        <v>1</v>
      </c>
      <c r="D169" s="6">
        <f>IF($B$14=B3D!$D$3,B3D!F156,IF($B$14=B3D!$M$3,B3D!O156,IF($B$14=B3D!$V$3,B3D!X156,IF($B$14=B3D!$AE$3,B3D!AG156,IF($B$14=B3D!$AN$3,B3D!AP156,"")))))</f>
        <v>0</v>
      </c>
      <c r="E169" s="6">
        <f>IF($B$14=B3D!$D$3,B3D!G156,IF($B$14=B3D!$M$3,B3D!P156,IF($B$14=B3D!$V$3,B3D!Y156,IF($B$14=B3D!$AE$3,B3D!AH156,IF($B$14=B3D!$AN$3,B3D!AQ156,"")))))</f>
        <v>0</v>
      </c>
      <c r="F169" s="6">
        <f>IF($B$14=B3D!$D$3,B3D!H156,IF($B$14=B3D!$M$3,B3D!Q156,IF($B$14=B3D!$V$3,B3D!Z156,IF($B$14=B3D!$AE$3,B3D!AI156,IF($B$14=B3D!$AN$3,B3D!AR156,"")))))</f>
        <v>0</v>
      </c>
      <c r="G169" s="6">
        <f>IF($B$14=B3D!$D$3,B3D!I156,IF($B$14=B3D!$M$3,B3D!R156,IF($B$14=B3D!$V$3,B3D!AA156,IF($B$14=B3D!$AE$3,B3D!AJ156,IF($B$14=B3D!$AN$3,B3D!AS156,"")))))</f>
        <v>0</v>
      </c>
      <c r="H169" s="14"/>
      <c r="I169" s="14" t="str">
        <f>IF($B$14=B3D!$D$3,B3D!K156,IF($B$14=B3D!$M$3,B3D!T156,IF($B$14=B3D!$V$3,B3D!AC156,IF($B$14=B3D!$AE$3,B3D!AL156,IF($B$14=B3D!$AN$3,B3D!AU156,"")))))</f>
        <v>Yes</v>
      </c>
    </row>
    <row r="170" spans="2:9" x14ac:dyDescent="0.4">
      <c r="B170" s="13" t="s">
        <v>331</v>
      </c>
      <c r="C170" s="6">
        <f>IF($B$14=B3D!$D$3,B3D!E157,IF($B$14=B3D!$M$3,B3D!N157,IF($B$14=B3D!$V$3,B3D!W157,IF($B$14=B3D!$AE$3,B3D!AF157,IF($B$14=B3D!$AN$3,B3D!AO157,"")))))</f>
        <v>6.0606060606060608E-2</v>
      </c>
      <c r="D170" s="6">
        <f>IF($B$14=B3D!$D$3,B3D!F157,IF($B$14=B3D!$M$3,B3D!O157,IF($B$14=B3D!$V$3,B3D!X157,IF($B$14=B3D!$AE$3,B3D!AG157,IF($B$14=B3D!$AN$3,B3D!AP157,"")))))</f>
        <v>0.15151515151515152</v>
      </c>
      <c r="E170" s="6">
        <f>IF($B$14=B3D!$D$3,B3D!G157,IF($B$14=B3D!$M$3,B3D!P157,IF($B$14=B3D!$V$3,B3D!Y157,IF($B$14=B3D!$AE$3,B3D!AH157,IF($B$14=B3D!$AN$3,B3D!AQ157,"")))))</f>
        <v>0.12121212121212122</v>
      </c>
      <c r="F170" s="6">
        <f>IF($B$14=B3D!$D$3,B3D!H157,IF($B$14=B3D!$M$3,B3D!Q157,IF($B$14=B3D!$V$3,B3D!Z157,IF($B$14=B3D!$AE$3,B3D!AI157,IF($B$14=B3D!$AN$3,B3D!AR157,"")))))</f>
        <v>0.15151515151515152</v>
      </c>
      <c r="G170" s="6">
        <f>IF($B$14=B3D!$D$3,B3D!I157,IF($B$14=B3D!$M$3,B3D!R157,IF($B$14=B3D!$V$3,B3D!AA157,IF($B$14=B3D!$AE$3,B3D!AJ157,IF($B$14=B3D!$AN$3,B3D!AS157,"")))))</f>
        <v>0.51515151515151514</v>
      </c>
      <c r="H170" s="14"/>
      <c r="I170" s="14" t="str">
        <f>IF($B$14=B3D!$D$3,B3D!K157,IF($B$14=B3D!$M$3,B3D!T157,IF($B$14=B3D!$V$3,B3D!AC157,IF($B$14=B3D!$AE$3,B3D!AL157,IF($B$14=B3D!$AN$3,B3D!AU157,"")))))</f>
        <v>Without consensus</v>
      </c>
    </row>
    <row r="171" spans="2:9" x14ac:dyDescent="0.4">
      <c r="B171" s="13" t="s">
        <v>261</v>
      </c>
      <c r="C171" s="6">
        <f>IF($B$14=B3D!$D$3,B3D!E158,IF($B$14=B3D!$M$3,B3D!N158,IF($B$14=B3D!$V$3,B3D!W158,IF($B$14=B3D!$AE$3,B3D!AF158,IF($B$14=B3D!$AN$3,B3D!AO158,"")))))</f>
        <v>0.21212121212121213</v>
      </c>
      <c r="D171" s="6">
        <f>IF($B$14=B3D!$D$3,B3D!F158,IF($B$14=B3D!$M$3,B3D!O158,IF($B$14=B3D!$V$3,B3D!X158,IF($B$14=B3D!$AE$3,B3D!AG158,IF($B$14=B3D!$AN$3,B3D!AP158,"")))))</f>
        <v>0.12121212121212122</v>
      </c>
      <c r="E171" s="6">
        <f>IF($B$14=B3D!$D$3,B3D!G158,IF($B$14=B3D!$M$3,B3D!P158,IF($B$14=B3D!$V$3,B3D!Y158,IF($B$14=B3D!$AE$3,B3D!AH158,IF($B$14=B3D!$AN$3,B3D!AQ158,"")))))</f>
        <v>0.21212121212121213</v>
      </c>
      <c r="F171" s="6">
        <f>IF($B$14=B3D!$D$3,B3D!H158,IF($B$14=B3D!$M$3,B3D!Q158,IF($B$14=B3D!$V$3,B3D!Z158,IF($B$14=B3D!$AE$3,B3D!AI158,IF($B$14=B3D!$AN$3,B3D!AR158,"")))))</f>
        <v>0.15151515151515152</v>
      </c>
      <c r="G171" s="6">
        <f>IF($B$14=B3D!$D$3,B3D!I158,IF($B$14=B3D!$M$3,B3D!R158,IF($B$14=B3D!$V$3,B3D!AA158,IF($B$14=B3D!$AE$3,B3D!AJ158,IF($B$14=B3D!$AN$3,B3D!AS158,"")))))</f>
        <v>0.30303030303030304</v>
      </c>
      <c r="H171" s="14"/>
      <c r="I171" s="14" t="str">
        <f>IF($B$14=B3D!$D$3,B3D!K158,IF($B$14=B3D!$M$3,B3D!T158,IF($B$14=B3D!$V$3,B3D!AC158,IF($B$14=B3D!$AE$3,B3D!AL158,IF($B$14=B3D!$AN$3,B3D!AU158,"")))))</f>
        <v>Without consensus</v>
      </c>
    </row>
    <row r="172" spans="2:9" x14ac:dyDescent="0.4">
      <c r="B172" s="13" t="s">
        <v>262</v>
      </c>
      <c r="C172" s="6">
        <f>IF($B$14=B3D!$D$3,B3D!E159,IF($B$14=B3D!$M$3,B3D!N159,IF($B$14=B3D!$V$3,B3D!W159,IF($B$14=B3D!$AE$3,B3D!AF159,IF($B$14=B3D!$AN$3,B3D!AO159,"")))))</f>
        <v>0.73684210526315785</v>
      </c>
      <c r="D172" s="6">
        <f>IF($B$14=B3D!$D$3,B3D!F159,IF($B$14=B3D!$M$3,B3D!O159,IF($B$14=B3D!$V$3,B3D!X159,IF($B$14=B3D!$AE$3,B3D!AG159,IF($B$14=B3D!$AN$3,B3D!AP159,"")))))</f>
        <v>0.23684210526315788</v>
      </c>
      <c r="E172" s="6">
        <f>IF($B$14=B3D!$D$3,B3D!G159,IF($B$14=B3D!$M$3,B3D!P159,IF($B$14=B3D!$V$3,B3D!Y159,IF($B$14=B3D!$AE$3,B3D!AH159,IF($B$14=B3D!$AN$3,B3D!AQ159,"")))))</f>
        <v>0</v>
      </c>
      <c r="F172" s="6">
        <f>IF($B$14=B3D!$D$3,B3D!H159,IF($B$14=B3D!$M$3,B3D!Q159,IF($B$14=B3D!$V$3,B3D!Z159,IF($B$14=B3D!$AE$3,B3D!AI159,IF($B$14=B3D!$AN$3,B3D!AR159,"")))))</f>
        <v>0</v>
      </c>
      <c r="G172" s="6">
        <f>IF($B$14=B3D!$D$3,B3D!I159,IF($B$14=B3D!$M$3,B3D!R159,IF($B$14=B3D!$V$3,B3D!AA159,IF($B$14=B3D!$AE$3,B3D!AJ159,IF($B$14=B3D!$AN$3,B3D!AS159,"")))))</f>
        <v>2.6315789473684209E-2</v>
      </c>
      <c r="H172" s="14"/>
      <c r="I172" s="14" t="str">
        <f>IF($B$14=B3D!$D$3,B3D!K159,IF($B$14=B3D!$M$3,B3D!T159,IF($B$14=B3D!$V$3,B3D!AC159,IF($B$14=B3D!$AE$3,B3D!AL159,IF($B$14=B3D!$AN$3,B3D!AU159,"")))))</f>
        <v>Yes</v>
      </c>
    </row>
    <row r="173" spans="2:9" x14ac:dyDescent="0.4">
      <c r="B173" s="13" t="s">
        <v>263</v>
      </c>
      <c r="C173" s="6">
        <f>IF($B$14=B3D!$D$3,B3D!E160,IF($B$14=B3D!$M$3,B3D!N160,IF($B$14=B3D!$V$3,B3D!W160,IF($B$14=B3D!$AE$3,B3D!AF160,IF($B$14=B3D!$AN$3,B3D!AO160,"")))))</f>
        <v>0.89473684210526316</v>
      </c>
      <c r="D173" s="6">
        <f>IF($B$14=B3D!$D$3,B3D!F160,IF($B$14=B3D!$M$3,B3D!O160,IF($B$14=B3D!$V$3,B3D!X160,IF($B$14=B3D!$AE$3,B3D!AG160,IF($B$14=B3D!$AN$3,B3D!AP160,"")))))</f>
        <v>0.10526315789473684</v>
      </c>
      <c r="E173" s="6">
        <f>IF($B$14=B3D!$D$3,B3D!G160,IF($B$14=B3D!$M$3,B3D!P160,IF($B$14=B3D!$V$3,B3D!Y160,IF($B$14=B3D!$AE$3,B3D!AH160,IF($B$14=B3D!$AN$3,B3D!AQ160,"")))))</f>
        <v>0</v>
      </c>
      <c r="F173" s="6">
        <f>IF($B$14=B3D!$D$3,B3D!H160,IF($B$14=B3D!$M$3,B3D!Q160,IF($B$14=B3D!$V$3,B3D!Z160,IF($B$14=B3D!$AE$3,B3D!AI160,IF($B$14=B3D!$AN$3,B3D!AR160,"")))))</f>
        <v>0</v>
      </c>
      <c r="G173" s="6">
        <f>IF($B$14=B3D!$D$3,B3D!I160,IF($B$14=B3D!$M$3,B3D!R160,IF($B$14=B3D!$V$3,B3D!AA160,IF($B$14=B3D!$AE$3,B3D!AJ160,IF($B$14=B3D!$AN$3,B3D!AS160,"")))))</f>
        <v>0</v>
      </c>
      <c r="H173" s="14"/>
      <c r="I173" s="14" t="str">
        <f>IF($B$14=B3D!$D$3,B3D!K160,IF($B$14=B3D!$M$3,B3D!T160,IF($B$14=B3D!$V$3,B3D!AC160,IF($B$14=B3D!$AE$3,B3D!AL160,IF($B$14=B3D!$AN$3,B3D!AU160,"")))))</f>
        <v>Yes</v>
      </c>
    </row>
    <row r="174" spans="2:9" x14ac:dyDescent="0.4">
      <c r="B174" s="13" t="s">
        <v>264</v>
      </c>
      <c r="C174" s="6">
        <f>IF($B$14=B3D!$D$3,B3D!E161,IF($B$14=B3D!$M$3,B3D!N161,IF($B$14=B3D!$V$3,B3D!W161,IF($B$14=B3D!$AE$3,B3D!AF161,IF($B$14=B3D!$AN$3,B3D!AO161,"")))))</f>
        <v>0.57894736842105265</v>
      </c>
      <c r="D174" s="6">
        <f>IF($B$14=B3D!$D$3,B3D!F161,IF($B$14=B3D!$M$3,B3D!O161,IF($B$14=B3D!$V$3,B3D!X161,IF($B$14=B3D!$AE$3,B3D!AG161,IF($B$14=B3D!$AN$3,B3D!AP161,"")))))</f>
        <v>0.26315789473684209</v>
      </c>
      <c r="E174" s="6">
        <f>IF($B$14=B3D!$D$3,B3D!G161,IF($B$14=B3D!$M$3,B3D!P161,IF($B$14=B3D!$V$3,B3D!Y161,IF($B$14=B3D!$AE$3,B3D!AH161,IF($B$14=B3D!$AN$3,B3D!AQ161,"")))))</f>
        <v>0.13157894736842105</v>
      </c>
      <c r="F174" s="6">
        <f>IF($B$14=B3D!$D$3,B3D!H161,IF($B$14=B3D!$M$3,B3D!Q161,IF($B$14=B3D!$V$3,B3D!Z161,IF($B$14=B3D!$AE$3,B3D!AI161,IF($B$14=B3D!$AN$3,B3D!AR161,"")))))</f>
        <v>0</v>
      </c>
      <c r="G174" s="6">
        <f>IF($B$14=B3D!$D$3,B3D!I161,IF($B$14=B3D!$M$3,B3D!R161,IF($B$14=B3D!$V$3,B3D!AA161,IF($B$14=B3D!$AE$3,B3D!AJ161,IF($B$14=B3D!$AN$3,B3D!AS161,"")))))</f>
        <v>2.6315789473684209E-2</v>
      </c>
      <c r="H174" s="14"/>
      <c r="I174" s="14" t="str">
        <f>IF($B$14=B3D!$D$3,B3D!K161,IF($B$14=B3D!$M$3,B3D!T161,IF($B$14=B3D!$V$3,B3D!AC161,IF($B$14=B3D!$AE$3,B3D!AL161,IF($B$14=B3D!$AN$3,B3D!AU161,"")))))</f>
        <v>Yes</v>
      </c>
    </row>
    <row r="175" spans="2:9" x14ac:dyDescent="0.4">
      <c r="B175" s="13" t="s">
        <v>265</v>
      </c>
      <c r="C175" s="6">
        <f>IF($B$14=B3D!$D$3,B3D!E162,IF($B$14=B3D!$M$3,B3D!N162,IF($B$14=B3D!$V$3,B3D!W162,IF($B$14=B3D!$AE$3,B3D!AF162,IF($B$14=B3D!$AN$3,B3D!AO162,"")))))</f>
        <v>0.68421052631578949</v>
      </c>
      <c r="D175" s="6">
        <f>IF($B$14=B3D!$D$3,B3D!F162,IF($B$14=B3D!$M$3,B3D!O162,IF($B$14=B3D!$V$3,B3D!X162,IF($B$14=B3D!$AE$3,B3D!AG162,IF($B$14=B3D!$AN$3,B3D!AP162,"")))))</f>
        <v>0.26315789473684209</v>
      </c>
      <c r="E175" s="6">
        <f>IF($B$14=B3D!$D$3,B3D!G162,IF($B$14=B3D!$M$3,B3D!P162,IF($B$14=B3D!$V$3,B3D!Y162,IF($B$14=B3D!$AE$3,B3D!AH162,IF($B$14=B3D!$AN$3,B3D!AQ162,"")))))</f>
        <v>5.2631578947368418E-2</v>
      </c>
      <c r="F175" s="6">
        <f>IF($B$14=B3D!$D$3,B3D!H162,IF($B$14=B3D!$M$3,B3D!Q162,IF($B$14=B3D!$V$3,B3D!Z162,IF($B$14=B3D!$AE$3,B3D!AI162,IF($B$14=B3D!$AN$3,B3D!AR162,"")))))</f>
        <v>0</v>
      </c>
      <c r="G175" s="6">
        <f>IF($B$14=B3D!$D$3,B3D!I162,IF($B$14=B3D!$M$3,B3D!R162,IF($B$14=B3D!$V$3,B3D!AA162,IF($B$14=B3D!$AE$3,B3D!AJ162,IF($B$14=B3D!$AN$3,B3D!AS162,"")))))</f>
        <v>0</v>
      </c>
      <c r="H175" s="14"/>
      <c r="I175" s="14" t="str">
        <f>IF($B$14=B3D!$D$3,B3D!K162,IF($B$14=B3D!$M$3,B3D!T162,IF($B$14=B3D!$V$3,B3D!AC162,IF($B$14=B3D!$AE$3,B3D!AL162,IF($B$14=B3D!$AN$3,B3D!AU162,"")))))</f>
        <v>Yes</v>
      </c>
    </row>
    <row r="176" spans="2:9" x14ac:dyDescent="0.4">
      <c r="B176" s="13" t="s">
        <v>266</v>
      </c>
      <c r="C176" s="6">
        <f>IF($B$14=B3D!$D$3,B3D!E163,IF($B$14=B3D!$M$3,B3D!N163,IF($B$14=B3D!$V$3,B3D!W163,IF($B$14=B3D!$AE$3,B3D!AF163,IF($B$14=B3D!$AN$3,B3D!AO163,"")))))</f>
        <v>0.86842105263157898</v>
      </c>
      <c r="D176" s="6">
        <f>IF($B$14=B3D!$D$3,B3D!F163,IF($B$14=B3D!$M$3,B3D!O163,IF($B$14=B3D!$V$3,B3D!X163,IF($B$14=B3D!$AE$3,B3D!AG163,IF($B$14=B3D!$AN$3,B3D!AP163,"")))))</f>
        <v>5.2631578947368418E-2</v>
      </c>
      <c r="E176" s="6">
        <f>IF($B$14=B3D!$D$3,B3D!G163,IF($B$14=B3D!$M$3,B3D!P163,IF($B$14=B3D!$V$3,B3D!Y163,IF($B$14=B3D!$AE$3,B3D!AH163,IF($B$14=B3D!$AN$3,B3D!AQ163,"")))))</f>
        <v>7.8947368421052627E-2</v>
      </c>
      <c r="F176" s="6">
        <f>IF($B$14=B3D!$D$3,B3D!H163,IF($B$14=B3D!$M$3,B3D!Q163,IF($B$14=B3D!$V$3,B3D!Z163,IF($B$14=B3D!$AE$3,B3D!AI163,IF($B$14=B3D!$AN$3,B3D!AR163,"")))))</f>
        <v>0</v>
      </c>
      <c r="G176" s="6">
        <f>IF($B$14=B3D!$D$3,B3D!I163,IF($B$14=B3D!$M$3,B3D!R163,IF($B$14=B3D!$V$3,B3D!AA163,IF($B$14=B3D!$AE$3,B3D!AJ163,IF($B$14=B3D!$AN$3,B3D!AS163,"")))))</f>
        <v>0</v>
      </c>
      <c r="H176" s="14"/>
      <c r="I176" s="14" t="str">
        <f>IF($B$14=B3D!$D$3,B3D!K163,IF($B$14=B3D!$M$3,B3D!T163,IF($B$14=B3D!$V$3,B3D!AC163,IF($B$14=B3D!$AE$3,B3D!AL163,IF($B$14=B3D!$AN$3,B3D!AU163,"")))))</f>
        <v>Yes</v>
      </c>
    </row>
    <row r="177" spans="2:9" x14ac:dyDescent="0.4">
      <c r="B177" s="13" t="s">
        <v>267</v>
      </c>
      <c r="C177" s="6">
        <f>IF($B$14=B3D!$D$3,B3D!E164,IF($B$14=B3D!$M$3,B3D!N164,IF($B$14=B3D!$V$3,B3D!W164,IF($B$14=B3D!$AE$3,B3D!AF164,IF($B$14=B3D!$AN$3,B3D!AO164,"")))))</f>
        <v>0.89473684210526316</v>
      </c>
      <c r="D177" s="6">
        <f>IF($B$14=B3D!$D$3,B3D!F164,IF($B$14=B3D!$M$3,B3D!O164,IF($B$14=B3D!$V$3,B3D!X164,IF($B$14=B3D!$AE$3,B3D!AG164,IF($B$14=B3D!$AN$3,B3D!AP164,"")))))</f>
        <v>7.8947368421052627E-2</v>
      </c>
      <c r="E177" s="6">
        <f>IF($B$14=B3D!$D$3,B3D!G164,IF($B$14=B3D!$M$3,B3D!P164,IF($B$14=B3D!$V$3,B3D!Y164,IF($B$14=B3D!$AE$3,B3D!AH164,IF($B$14=B3D!$AN$3,B3D!AQ164,"")))))</f>
        <v>0</v>
      </c>
      <c r="F177" s="6">
        <f>IF($B$14=B3D!$D$3,B3D!H164,IF($B$14=B3D!$M$3,B3D!Q164,IF($B$14=B3D!$V$3,B3D!Z164,IF($B$14=B3D!$AE$3,B3D!AI164,IF($B$14=B3D!$AN$3,B3D!AR164,"")))))</f>
        <v>0</v>
      </c>
      <c r="G177" s="6">
        <f>IF($B$14=B3D!$D$3,B3D!I164,IF($B$14=B3D!$M$3,B3D!R164,IF($B$14=B3D!$V$3,B3D!AA164,IF($B$14=B3D!$AE$3,B3D!AJ164,IF($B$14=B3D!$AN$3,B3D!AS164,"")))))</f>
        <v>2.6315789473684209E-2</v>
      </c>
      <c r="H177" s="14"/>
      <c r="I177" s="14" t="str">
        <f>IF($B$14=B3D!$D$3,B3D!K164,IF($B$14=B3D!$M$3,B3D!T164,IF($B$14=B3D!$V$3,B3D!AC164,IF($B$14=B3D!$AE$3,B3D!AL164,IF($B$14=B3D!$AN$3,B3D!AU164,"")))))</f>
        <v>Yes</v>
      </c>
    </row>
    <row r="178" spans="2:9" x14ac:dyDescent="0.4">
      <c r="B178" s="13" t="s">
        <v>268</v>
      </c>
      <c r="C178" s="6">
        <f>IF($B$14=B3D!$D$3,B3D!E165,IF($B$14=B3D!$M$3,B3D!N165,IF($B$14=B3D!$V$3,B3D!W165,IF($B$14=B3D!$AE$3,B3D!AF165,IF($B$14=B3D!$AN$3,B3D!AO165,"")))))</f>
        <v>0.86842105263157898</v>
      </c>
      <c r="D178" s="6">
        <f>IF($B$14=B3D!$D$3,B3D!F165,IF($B$14=B3D!$M$3,B3D!O165,IF($B$14=B3D!$V$3,B3D!X165,IF($B$14=B3D!$AE$3,B3D!AG165,IF($B$14=B3D!$AN$3,B3D!AP165,"")))))</f>
        <v>7.8947368421052627E-2</v>
      </c>
      <c r="E178" s="6">
        <f>IF($B$14=B3D!$D$3,B3D!G165,IF($B$14=B3D!$M$3,B3D!P165,IF($B$14=B3D!$V$3,B3D!Y165,IF($B$14=B3D!$AE$3,B3D!AH165,IF($B$14=B3D!$AN$3,B3D!AQ165,"")))))</f>
        <v>5.2631578947368418E-2</v>
      </c>
      <c r="F178" s="6">
        <f>IF($B$14=B3D!$D$3,B3D!H165,IF($B$14=B3D!$M$3,B3D!Q165,IF($B$14=B3D!$V$3,B3D!Z165,IF($B$14=B3D!$AE$3,B3D!AI165,IF($B$14=B3D!$AN$3,B3D!AR165,"")))))</f>
        <v>0</v>
      </c>
      <c r="G178" s="6">
        <f>IF($B$14=B3D!$D$3,B3D!I165,IF($B$14=B3D!$M$3,B3D!R165,IF($B$14=B3D!$V$3,B3D!AA165,IF($B$14=B3D!$AE$3,B3D!AJ165,IF($B$14=B3D!$AN$3,B3D!AS165,"")))))</f>
        <v>0</v>
      </c>
      <c r="H178" s="14"/>
      <c r="I178" s="14" t="str">
        <f>IF($B$14=B3D!$D$3,B3D!K165,IF($B$14=B3D!$M$3,B3D!T165,IF($B$14=B3D!$V$3,B3D!AC165,IF($B$14=B3D!$AE$3,B3D!AL165,IF($B$14=B3D!$AN$3,B3D!AU165,"")))))</f>
        <v>Yes</v>
      </c>
    </row>
    <row r="179" spans="2:9" x14ac:dyDescent="0.4">
      <c r="B179" s="13" t="s">
        <v>269</v>
      </c>
      <c r="C179" s="6">
        <f>IF($B$14=B3D!$D$3,B3D!E166,IF($B$14=B3D!$M$3,B3D!N166,IF($B$14=B3D!$V$3,B3D!W166,IF($B$14=B3D!$AE$3,B3D!AF166,IF($B$14=B3D!$AN$3,B3D!AO166,"")))))</f>
        <v>0.60606060606060608</v>
      </c>
      <c r="D179" s="6">
        <f>IF($B$14=B3D!$D$3,B3D!F166,IF($B$14=B3D!$M$3,B3D!O166,IF($B$14=B3D!$V$3,B3D!X166,IF($B$14=B3D!$AE$3,B3D!AG166,IF($B$14=B3D!$AN$3,B3D!AP166,"")))))</f>
        <v>0.21212121212121213</v>
      </c>
      <c r="E179" s="6">
        <f>IF($B$14=B3D!$D$3,B3D!G166,IF($B$14=B3D!$M$3,B3D!P166,IF($B$14=B3D!$V$3,B3D!Y166,IF($B$14=B3D!$AE$3,B3D!AH166,IF($B$14=B3D!$AN$3,B3D!AQ166,"")))))</f>
        <v>0.12121212121212122</v>
      </c>
      <c r="F179" s="6">
        <f>IF($B$14=B3D!$D$3,B3D!H166,IF($B$14=B3D!$M$3,B3D!Q166,IF($B$14=B3D!$V$3,B3D!Z166,IF($B$14=B3D!$AE$3,B3D!AI166,IF($B$14=B3D!$AN$3,B3D!AR166,"")))))</f>
        <v>3.0303030303030304E-2</v>
      </c>
      <c r="G179" s="6">
        <f>IF($B$14=B3D!$D$3,B3D!I166,IF($B$14=B3D!$M$3,B3D!R166,IF($B$14=B3D!$V$3,B3D!AA166,IF($B$14=B3D!$AE$3,B3D!AJ166,IF($B$14=B3D!$AN$3,B3D!AS166,"")))))</f>
        <v>3.0303030303030304E-2</v>
      </c>
      <c r="H179" s="14"/>
      <c r="I179" s="14" t="str">
        <f>IF($B$14=B3D!$D$3,B3D!K166,IF($B$14=B3D!$M$3,B3D!T166,IF($B$14=B3D!$V$3,B3D!AC166,IF($B$14=B3D!$AE$3,B3D!AL166,IF($B$14=B3D!$AN$3,B3D!AU166,"")))))</f>
        <v>Without consensus</v>
      </c>
    </row>
    <row r="180" spans="2:9" x14ac:dyDescent="0.4">
      <c r="B180" s="13" t="s">
        <v>270</v>
      </c>
      <c r="C180" s="6">
        <f>IF($B$14=B3D!$D$3,B3D!E167,IF($B$14=B3D!$M$3,B3D!N167,IF($B$14=B3D!$V$3,B3D!W167,IF($B$14=B3D!$AE$3,B3D!AF167,IF($B$14=B3D!$AN$3,B3D!AO167,"")))))</f>
        <v>0.64102564102564108</v>
      </c>
      <c r="D180" s="6">
        <f>IF($B$14=B3D!$D$3,B3D!F167,IF($B$14=B3D!$M$3,B3D!O167,IF($B$14=B3D!$V$3,B3D!X167,IF($B$14=B3D!$AE$3,B3D!AG167,IF($B$14=B3D!$AN$3,B3D!AP167,"")))))</f>
        <v>0.15384615384615385</v>
      </c>
      <c r="E180" s="6">
        <f>IF($B$14=B3D!$D$3,B3D!G167,IF($B$14=B3D!$M$3,B3D!P167,IF($B$14=B3D!$V$3,B3D!Y167,IF($B$14=B3D!$AE$3,B3D!AH167,IF($B$14=B3D!$AN$3,B3D!AQ167,"")))))</f>
        <v>0.15384615384615385</v>
      </c>
      <c r="F180" s="6">
        <f>IF($B$14=B3D!$D$3,B3D!H167,IF($B$14=B3D!$M$3,B3D!Q167,IF($B$14=B3D!$V$3,B3D!Z167,IF($B$14=B3D!$AE$3,B3D!AI167,IF($B$14=B3D!$AN$3,B3D!AR167,"")))))</f>
        <v>5.128205128205128E-2</v>
      </c>
      <c r="G180" s="6">
        <f>IF($B$14=B3D!$D$3,B3D!I167,IF($B$14=B3D!$M$3,B3D!R167,IF($B$14=B3D!$V$3,B3D!AA167,IF($B$14=B3D!$AE$3,B3D!AJ167,IF($B$14=B3D!$AN$3,B3D!AS167,"")))))</f>
        <v>2.6315789473684209E-2</v>
      </c>
      <c r="H180" s="14"/>
      <c r="I180" s="14" t="str">
        <f>IF($B$14=B3D!$D$3,B3D!K167,IF($B$14=B3D!$M$3,B3D!T167,IF($B$14=B3D!$V$3,B3D!AC167,IF($B$14=B3D!$AE$3,B3D!AL167,IF($B$14=B3D!$AN$3,B3D!AU167,"")))))</f>
        <v>Yes</v>
      </c>
    </row>
    <row r="181" spans="2:9" x14ac:dyDescent="0.4">
      <c r="B181" s="13" t="s">
        <v>271</v>
      </c>
      <c r="C181" s="6">
        <f>IF($B$14=B3D!$D$3,B3D!E168,IF($B$14=B3D!$M$3,B3D!N168,IF($B$14=B3D!$V$3,B3D!W168,IF($B$14=B3D!$AE$3,B3D!AF168,IF($B$14=B3D!$AN$3,B3D!AO168,"")))))</f>
        <v>0.41025641025641024</v>
      </c>
      <c r="D181" s="6">
        <f>IF($B$14=B3D!$D$3,B3D!F168,IF($B$14=B3D!$M$3,B3D!O168,IF($B$14=B3D!$V$3,B3D!X168,IF($B$14=B3D!$AE$3,B3D!AG168,IF($B$14=B3D!$AN$3,B3D!AP168,"")))))</f>
        <v>0.30769230769230771</v>
      </c>
      <c r="E181" s="6">
        <f>IF($B$14=B3D!$D$3,B3D!G168,IF($B$14=B3D!$M$3,B3D!P168,IF($B$14=B3D!$V$3,B3D!Y168,IF($B$14=B3D!$AE$3,B3D!AH168,IF($B$14=B3D!$AN$3,B3D!AQ168,"")))))</f>
        <v>0.23076923076923078</v>
      </c>
      <c r="F181" s="6">
        <f>IF($B$14=B3D!$D$3,B3D!H168,IF($B$14=B3D!$M$3,B3D!Q168,IF($B$14=B3D!$V$3,B3D!Z168,IF($B$14=B3D!$AE$3,B3D!AI168,IF($B$14=B3D!$AN$3,B3D!AR168,"")))))</f>
        <v>2.564102564102564E-2</v>
      </c>
      <c r="G181" s="6">
        <f>IF($B$14=B3D!$D$3,B3D!I168,IF($B$14=B3D!$M$3,B3D!R168,IF($B$14=B3D!$V$3,B3D!AA168,IF($B$14=B3D!$AE$3,B3D!AJ168,IF($B$14=B3D!$AN$3,B3D!AS168,"")))))</f>
        <v>2.564102564102564E-2</v>
      </c>
      <c r="H181" s="14"/>
      <c r="I181" s="14" t="str">
        <f>IF($B$14=B3D!$D$3,B3D!K168,IF($B$14=B3D!$M$3,B3D!T168,IF($B$14=B3D!$V$3,B3D!AC168,IF($B$14=B3D!$AE$3,B3D!AL168,IF($B$14=B3D!$AN$3,B3D!AU168,"")))))</f>
        <v>Yes</v>
      </c>
    </row>
    <row r="182" spans="2:9" x14ac:dyDescent="0.4">
      <c r="B182" s="13" t="s">
        <v>272</v>
      </c>
      <c r="C182" s="6">
        <f>IF($B$14=B3D!$D$3,B3D!E169,IF($B$14=B3D!$M$3,B3D!N169,IF($B$14=B3D!$V$3,B3D!W169,IF($B$14=B3D!$AE$3,B3D!AF169,IF($B$14=B3D!$AN$3,B3D!AO169,"")))))</f>
        <v>0.78947368421052633</v>
      </c>
      <c r="D182" s="6">
        <f>IF($B$14=B3D!$D$3,B3D!F169,IF($B$14=B3D!$M$3,B3D!O169,IF($B$14=B3D!$V$3,B3D!X169,IF($B$14=B3D!$AE$3,B3D!AG169,IF($B$14=B3D!$AN$3,B3D!AP169,"")))))</f>
        <v>0.10526315789473684</v>
      </c>
      <c r="E182" s="6">
        <f>IF($B$14=B3D!$D$3,B3D!G169,IF($B$14=B3D!$M$3,B3D!P169,IF($B$14=B3D!$V$3,B3D!Y169,IF($B$14=B3D!$AE$3,B3D!AH169,IF($B$14=B3D!$AN$3,B3D!AQ169,"")))))</f>
        <v>0.10526315789473684</v>
      </c>
      <c r="F182" s="6">
        <f>IF($B$14=B3D!$D$3,B3D!H169,IF($B$14=B3D!$M$3,B3D!Q169,IF($B$14=B3D!$V$3,B3D!Z169,IF($B$14=B3D!$AE$3,B3D!AI169,IF($B$14=B3D!$AN$3,B3D!AR169,"")))))</f>
        <v>0</v>
      </c>
      <c r="G182" s="6">
        <f>IF($B$14=B3D!$D$3,B3D!I169,IF($B$14=B3D!$M$3,B3D!R169,IF($B$14=B3D!$V$3,B3D!AA169,IF($B$14=B3D!$AE$3,B3D!AJ169,IF($B$14=B3D!$AN$3,B3D!AS169,"")))))</f>
        <v>0</v>
      </c>
      <c r="H182" s="14"/>
      <c r="I182" s="14" t="str">
        <f>IF($B$14=B3D!$D$3,B3D!K169,IF($B$14=B3D!$M$3,B3D!T169,IF($B$14=B3D!$V$3,B3D!AC169,IF($B$14=B3D!$AE$3,B3D!AL169,IF($B$14=B3D!$AN$3,B3D!AU169,"")))))</f>
        <v>Yes</v>
      </c>
    </row>
    <row r="183" spans="2:9" x14ac:dyDescent="0.4">
      <c r="B183" s="13" t="s">
        <v>273</v>
      </c>
      <c r="C183" s="6">
        <f>IF($B$14=B3D!$D$3,B3D!E170,IF($B$14=B3D!$M$3,B3D!N170,IF($B$14=B3D!$V$3,B3D!W170,IF($B$14=B3D!$AE$3,B3D!AF170,IF($B$14=B3D!$AN$3,B3D!AO170,"")))))</f>
        <v>0.84210526315789469</v>
      </c>
      <c r="D183" s="6">
        <f>IF($B$14=B3D!$D$3,B3D!F170,IF($B$14=B3D!$M$3,B3D!O170,IF($B$14=B3D!$V$3,B3D!X170,IF($B$14=B3D!$AE$3,B3D!AG170,IF($B$14=B3D!$AN$3,B3D!AP170,"")))))</f>
        <v>0.15789473684210525</v>
      </c>
      <c r="E183" s="6">
        <f>IF($B$14=B3D!$D$3,B3D!G170,IF($B$14=B3D!$M$3,B3D!P170,IF($B$14=B3D!$V$3,B3D!Y170,IF($B$14=B3D!$AE$3,B3D!AH170,IF($B$14=B3D!$AN$3,B3D!AQ170,"")))))</f>
        <v>0</v>
      </c>
      <c r="F183" s="6">
        <f>IF($B$14=B3D!$D$3,B3D!H170,IF($B$14=B3D!$M$3,B3D!Q170,IF($B$14=B3D!$V$3,B3D!Z170,IF($B$14=B3D!$AE$3,B3D!AI170,IF($B$14=B3D!$AN$3,B3D!AR170,"")))))</f>
        <v>0</v>
      </c>
      <c r="G183" s="6">
        <f>IF($B$14=B3D!$D$3,B3D!I170,IF($B$14=B3D!$M$3,B3D!R170,IF($B$14=B3D!$V$3,B3D!AA170,IF($B$14=B3D!$AE$3,B3D!AJ170,IF($B$14=B3D!$AN$3,B3D!AS170,"")))))</f>
        <v>0</v>
      </c>
      <c r="H183" s="14"/>
      <c r="I183" s="14" t="str">
        <f>IF($B$14=B3D!$D$3,B3D!K170,IF($B$14=B3D!$M$3,B3D!T170,IF($B$14=B3D!$V$3,B3D!AC170,IF($B$14=B3D!$AE$3,B3D!AL170,IF($B$14=B3D!$AN$3,B3D!AU170,"")))))</f>
        <v>Yes</v>
      </c>
    </row>
    <row r="184" spans="2:9" x14ac:dyDescent="0.4">
      <c r="B184" s="13" t="s">
        <v>274</v>
      </c>
      <c r="C184" s="6">
        <f>IF($B$14=B3D!$D$3,B3D!E171,IF($B$14=B3D!$M$3,B3D!N171,IF($B$14=B3D!$V$3,B3D!W171,IF($B$14=B3D!$AE$3,B3D!AF171,IF($B$14=B3D!$AN$3,B3D!AO171,"")))))</f>
        <v>0.84210526315789469</v>
      </c>
      <c r="D184" s="6">
        <f>IF($B$14=B3D!$D$3,B3D!F171,IF($B$14=B3D!$M$3,B3D!O171,IF($B$14=B3D!$V$3,B3D!X171,IF($B$14=B3D!$AE$3,B3D!AG171,IF($B$14=B3D!$AN$3,B3D!AP171,"")))))</f>
        <v>0.15789473684210525</v>
      </c>
      <c r="E184" s="6">
        <f>IF($B$14=B3D!$D$3,B3D!G171,IF($B$14=B3D!$M$3,B3D!P171,IF($B$14=B3D!$V$3,B3D!Y171,IF($B$14=B3D!$AE$3,B3D!AH171,IF($B$14=B3D!$AN$3,B3D!AQ171,"")))))</f>
        <v>0</v>
      </c>
      <c r="F184" s="6">
        <f>IF($B$14=B3D!$D$3,B3D!H171,IF($B$14=B3D!$M$3,B3D!Q171,IF($B$14=B3D!$V$3,B3D!Z171,IF($B$14=B3D!$AE$3,B3D!AI171,IF($B$14=B3D!$AN$3,B3D!AR171,"")))))</f>
        <v>0</v>
      </c>
      <c r="G184" s="6">
        <f>IF($B$14=B3D!$D$3,B3D!I171,IF($B$14=B3D!$M$3,B3D!R171,IF($B$14=B3D!$V$3,B3D!AA171,IF($B$14=B3D!$AE$3,B3D!AJ171,IF($B$14=B3D!$AN$3,B3D!AS171,"")))))</f>
        <v>0</v>
      </c>
      <c r="H184" s="14"/>
      <c r="I184" s="14" t="str">
        <f>IF($B$14=B3D!$D$3,B3D!K171,IF($B$14=B3D!$M$3,B3D!T171,IF($B$14=B3D!$V$3,B3D!AC171,IF($B$14=B3D!$AE$3,B3D!AL171,IF($B$14=B3D!$AN$3,B3D!AU171,"")))))</f>
        <v>Yes</v>
      </c>
    </row>
    <row r="185" spans="2:9" x14ac:dyDescent="0.4">
      <c r="B185" s="13" t="s">
        <v>275</v>
      </c>
      <c r="C185" s="6">
        <f>IF($B$14=B3D!$D$3,B3D!E172,IF($B$14=B3D!$M$3,B3D!N172,IF($B$14=B3D!$V$3,B3D!W172,IF($B$14=B3D!$AE$3,B3D!AF172,IF($B$14=B3D!$AN$3,B3D!AO172,"")))))</f>
        <v>0.51282051282051277</v>
      </c>
      <c r="D185" s="6">
        <f>IF($B$14=B3D!$D$3,B3D!F172,IF($B$14=B3D!$M$3,B3D!O172,IF($B$14=B3D!$V$3,B3D!X172,IF($B$14=B3D!$AE$3,B3D!AG172,IF($B$14=B3D!$AN$3,B3D!AP172,"")))))</f>
        <v>0.38461538461538464</v>
      </c>
      <c r="E185" s="6">
        <f>IF($B$14=B3D!$D$3,B3D!G172,IF($B$14=B3D!$M$3,B3D!P172,IF($B$14=B3D!$V$3,B3D!Y172,IF($B$14=B3D!$AE$3,B3D!AH172,IF($B$14=B3D!$AN$3,B3D!AQ172,"")))))</f>
        <v>5.128205128205128E-2</v>
      </c>
      <c r="F185" s="6">
        <f>IF($B$14=B3D!$D$3,B3D!H172,IF($B$14=B3D!$M$3,B3D!Q172,IF($B$14=B3D!$V$3,B3D!Z172,IF($B$14=B3D!$AE$3,B3D!AI172,IF($B$14=B3D!$AN$3,B3D!AR172,"")))))</f>
        <v>2.564102564102564E-2</v>
      </c>
      <c r="G185" s="6">
        <f>IF($B$14=B3D!$D$3,B3D!I172,IF($B$14=B3D!$M$3,B3D!R172,IF($B$14=B3D!$V$3,B3D!AA172,IF($B$14=B3D!$AE$3,B3D!AJ172,IF($B$14=B3D!$AN$3,B3D!AS172,"")))))</f>
        <v>2.564102564102564E-2</v>
      </c>
      <c r="H185" s="14"/>
      <c r="I185" s="14" t="str">
        <f>IF($B$14=B3D!$D$3,B3D!K172,IF($B$14=B3D!$M$3,B3D!T172,IF($B$14=B3D!$V$3,B3D!AC172,IF($B$14=B3D!$AE$3,B3D!AL172,IF($B$14=B3D!$AN$3,B3D!AU172,"")))))</f>
        <v>Yes</v>
      </c>
    </row>
    <row r="186" spans="2:9" x14ac:dyDescent="0.4">
      <c r="B186" s="13" t="s">
        <v>276</v>
      </c>
      <c r="C186" s="6">
        <f>IF($B$14=B3D!$D$3,B3D!E173,IF($B$14=B3D!$M$3,B3D!N173,IF($B$14=B3D!$V$3,B3D!W173,IF($B$14=B3D!$AE$3,B3D!AF173,IF($B$14=B3D!$AN$3,B3D!AO173,"")))))</f>
        <v>0.58974358974358976</v>
      </c>
      <c r="D186" s="6">
        <f>IF($B$14=B3D!$D$3,B3D!F173,IF($B$14=B3D!$M$3,B3D!O173,IF($B$14=B3D!$V$3,B3D!X173,IF($B$14=B3D!$AE$3,B3D!AG173,IF($B$14=B3D!$AN$3,B3D!AP173,"")))))</f>
        <v>0.30769230769230771</v>
      </c>
      <c r="E186" s="6">
        <f>IF($B$14=B3D!$D$3,B3D!G173,IF($B$14=B3D!$M$3,B3D!P173,IF($B$14=B3D!$V$3,B3D!Y173,IF($B$14=B3D!$AE$3,B3D!AH173,IF($B$14=B3D!$AN$3,B3D!AQ173,"")))))</f>
        <v>5.128205128205128E-2</v>
      </c>
      <c r="F186" s="6">
        <f>IF($B$14=B3D!$D$3,B3D!H173,IF($B$14=B3D!$M$3,B3D!Q173,IF($B$14=B3D!$V$3,B3D!Z173,IF($B$14=B3D!$AE$3,B3D!AI173,IF($B$14=B3D!$AN$3,B3D!AR173,"")))))</f>
        <v>2.564102564102564E-2</v>
      </c>
      <c r="G186" s="6">
        <f>IF($B$14=B3D!$D$3,B3D!I173,IF($B$14=B3D!$M$3,B3D!R173,IF($B$14=B3D!$V$3,B3D!AA173,IF($B$14=B3D!$AE$3,B3D!AJ173,IF($B$14=B3D!$AN$3,B3D!AS173,"")))))</f>
        <v>2.564102564102564E-2</v>
      </c>
      <c r="H186" s="14"/>
      <c r="I186" s="14" t="str">
        <f>IF($B$14=B3D!$D$3,B3D!K173,IF($B$14=B3D!$M$3,B3D!T173,IF($B$14=B3D!$V$3,B3D!AC173,IF($B$14=B3D!$AE$3,B3D!AL173,IF($B$14=B3D!$AN$3,B3D!AU173,"")))))</f>
        <v>Yes</v>
      </c>
    </row>
    <row r="187" spans="2:9" x14ac:dyDescent="0.4">
      <c r="B187" s="13" t="s">
        <v>277</v>
      </c>
      <c r="C187" s="6">
        <f>IF($B$14=B3D!$D$3,B3D!E174,IF($B$14=B3D!$M$3,B3D!N174,IF($B$14=B3D!$V$3,B3D!W174,IF($B$14=B3D!$AE$3,B3D!AF174,IF($B$14=B3D!$AN$3,B3D!AO174,"")))))</f>
        <v>0.69230769230769229</v>
      </c>
      <c r="D187" s="6">
        <f>IF($B$14=B3D!$D$3,B3D!F174,IF($B$14=B3D!$M$3,B3D!O174,IF($B$14=B3D!$V$3,B3D!X174,IF($B$14=B3D!$AE$3,B3D!AG174,IF($B$14=B3D!$AN$3,B3D!AP174,"")))))</f>
        <v>0.20512820512820512</v>
      </c>
      <c r="E187" s="6">
        <f>IF($B$14=B3D!$D$3,B3D!G174,IF($B$14=B3D!$M$3,B3D!P174,IF($B$14=B3D!$V$3,B3D!Y174,IF($B$14=B3D!$AE$3,B3D!AH174,IF($B$14=B3D!$AN$3,B3D!AQ174,"")))))</f>
        <v>7.6923076923076927E-2</v>
      </c>
      <c r="F187" s="6">
        <f>IF($B$14=B3D!$D$3,B3D!H174,IF($B$14=B3D!$M$3,B3D!Q174,IF($B$14=B3D!$V$3,B3D!Z174,IF($B$14=B3D!$AE$3,B3D!AI174,IF($B$14=B3D!$AN$3,B3D!AR174,"")))))</f>
        <v>0</v>
      </c>
      <c r="G187" s="6">
        <f>IF($B$14=B3D!$D$3,B3D!I174,IF($B$14=B3D!$M$3,B3D!R174,IF($B$14=B3D!$V$3,B3D!AA174,IF($B$14=B3D!$AE$3,B3D!AJ174,IF($B$14=B3D!$AN$3,B3D!AS174,"")))))</f>
        <v>2.564102564102564E-2</v>
      </c>
      <c r="H187" s="14"/>
      <c r="I187" s="14" t="str">
        <f>IF($B$14=B3D!$D$3,B3D!K174,IF($B$14=B3D!$M$3,B3D!T174,IF($B$14=B3D!$V$3,B3D!AC174,IF($B$14=B3D!$AE$3,B3D!AL174,IF($B$14=B3D!$AN$3,B3D!AU174,"")))))</f>
        <v>Yes</v>
      </c>
    </row>
  </sheetData>
  <conditionalFormatting sqref="I1:I1048576">
    <cfRule type="cellIs" dxfId="2" priority="1" operator="equal">
      <formula>"Without consensus"</formula>
    </cfRule>
    <cfRule type="cellIs" dxfId="1" priority="2" operator="equal">
      <formula>"Yes"</formula>
    </cfRule>
    <cfRule type="cellIs" dxfId="0" priority="3" operator="equal">
      <formula>"No"</formula>
    </cfRule>
  </conditionalFormatting>
  <dataValidations count="1">
    <dataValidation type="list" allowBlank="1" showInputMessage="1" showErrorMessage="1" sqref="B14:B15" xr:uid="{EBD99582-56DA-7940-AA02-9D4846BBE427}">
      <formula1>$B$6:$B$11</formula1>
    </dataValidation>
  </dataValidations>
  <pageMargins left="0.7" right="0.7" top="0.75" bottom="0.75" header="0.3" footer="0.3"/>
  <pageSetup paperSize="9" scale="23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9901-13B8-FD45-96E7-E8FB9CF5EC34}">
  <dimension ref="A2:BD36"/>
  <sheetViews>
    <sheetView workbookViewId="0">
      <selection activeCell="F10" sqref="F10"/>
    </sheetView>
  </sheetViews>
  <sheetFormatPr baseColWidth="10" defaultColWidth="11" defaultRowHeight="16" x14ac:dyDescent="0.4"/>
  <sheetData>
    <row r="2" spans="1:56" x14ac:dyDescent="0.4">
      <c r="A2" s="15"/>
      <c r="B2" s="15"/>
      <c r="C2" s="15"/>
      <c r="D2" s="15" t="s">
        <v>61</v>
      </c>
      <c r="E2" s="15">
        <v>5</v>
      </c>
      <c r="F2" s="15">
        <v>4</v>
      </c>
      <c r="G2" s="15">
        <v>3</v>
      </c>
      <c r="H2" s="15">
        <v>2</v>
      </c>
      <c r="I2" s="15">
        <v>1</v>
      </c>
      <c r="J2" s="15"/>
      <c r="K2" s="15"/>
      <c r="L2" s="15"/>
      <c r="M2" s="15" t="s">
        <v>62</v>
      </c>
      <c r="N2" s="15">
        <v>5</v>
      </c>
      <c r="O2" s="15">
        <v>4</v>
      </c>
      <c r="P2" s="15">
        <v>3</v>
      </c>
      <c r="Q2" s="15">
        <v>2</v>
      </c>
      <c r="R2" s="15">
        <v>1</v>
      </c>
      <c r="S2" s="15"/>
      <c r="T2" s="15"/>
      <c r="U2" s="15"/>
      <c r="V2" s="15" t="s">
        <v>63</v>
      </c>
      <c r="W2" s="15">
        <v>5</v>
      </c>
      <c r="X2" s="15">
        <v>4</v>
      </c>
      <c r="Y2" s="15">
        <v>3</v>
      </c>
      <c r="Z2" s="15">
        <v>2</v>
      </c>
      <c r="AA2" s="15">
        <v>1</v>
      </c>
      <c r="AB2" s="15"/>
      <c r="AC2" s="15"/>
      <c r="AD2" s="15"/>
      <c r="AE2" s="15" t="s">
        <v>64</v>
      </c>
      <c r="AF2" s="15">
        <v>5</v>
      </c>
      <c r="AG2" s="15">
        <v>4</v>
      </c>
      <c r="AH2" s="15">
        <v>3</v>
      </c>
      <c r="AI2" s="15">
        <v>2</v>
      </c>
      <c r="AJ2" s="15">
        <v>1</v>
      </c>
      <c r="AK2" s="15"/>
      <c r="AL2" s="15"/>
      <c r="AM2" s="15"/>
      <c r="AN2" s="15" t="s">
        <v>65</v>
      </c>
      <c r="AO2" s="15">
        <v>5</v>
      </c>
      <c r="AP2" s="15">
        <v>4</v>
      </c>
      <c r="AQ2" s="15">
        <v>3</v>
      </c>
      <c r="AR2" s="15">
        <v>2</v>
      </c>
      <c r="AS2" s="15">
        <v>1</v>
      </c>
      <c r="AT2" s="15"/>
      <c r="AU2" s="15"/>
      <c r="AV2" s="15"/>
      <c r="AW2" s="15" t="s">
        <v>66</v>
      </c>
      <c r="AX2" s="15">
        <v>5</v>
      </c>
      <c r="AY2" s="15">
        <v>4</v>
      </c>
      <c r="AZ2" s="15">
        <v>3</v>
      </c>
      <c r="BA2" s="15">
        <v>2</v>
      </c>
      <c r="BB2" s="15">
        <v>1</v>
      </c>
      <c r="BC2" s="15"/>
      <c r="BD2" s="15"/>
    </row>
    <row r="3" spans="1:56" x14ac:dyDescent="0.4">
      <c r="A3" s="15"/>
      <c r="B3" s="15" t="s">
        <v>283</v>
      </c>
      <c r="C3" s="15"/>
      <c r="D3" s="15">
        <v>0</v>
      </c>
      <c r="E3" s="15">
        <v>0.26829268292682928</v>
      </c>
      <c r="F3" s="15">
        <v>0.56097560975609762</v>
      </c>
      <c r="G3" s="15">
        <v>9.7560975609756101E-2</v>
      </c>
      <c r="H3" s="15">
        <v>7.3170731707317069E-2</v>
      </c>
      <c r="I3" s="15">
        <v>0.27906976744186046</v>
      </c>
      <c r="J3" s="15"/>
      <c r="K3" s="15" t="s">
        <v>318</v>
      </c>
      <c r="L3" s="15"/>
      <c r="M3" s="15">
        <v>23</v>
      </c>
      <c r="N3" s="15">
        <v>0.34782608695652173</v>
      </c>
      <c r="O3" s="15">
        <v>0.52173913043478259</v>
      </c>
      <c r="P3" s="15">
        <v>4.3478260869565216E-2</v>
      </c>
      <c r="Q3" s="15">
        <v>8.6956521739130432E-2</v>
      </c>
      <c r="R3" s="15">
        <v>0.25</v>
      </c>
      <c r="S3" s="15"/>
      <c r="T3" s="15" t="s">
        <v>318</v>
      </c>
      <c r="U3" s="15"/>
      <c r="V3" s="15">
        <v>4</v>
      </c>
      <c r="W3" s="15">
        <v>0</v>
      </c>
      <c r="X3" s="15">
        <v>0.5</v>
      </c>
      <c r="Y3" s="15">
        <v>0.25</v>
      </c>
      <c r="Z3" s="15">
        <v>0.25</v>
      </c>
      <c r="AA3" s="15">
        <v>0.2</v>
      </c>
      <c r="AB3" s="15"/>
      <c r="AC3" s="15" t="s">
        <v>318</v>
      </c>
      <c r="AD3" s="15"/>
      <c r="AE3" s="15">
        <v>11</v>
      </c>
      <c r="AF3" s="15">
        <v>0.27272727272727271</v>
      </c>
      <c r="AG3" s="15">
        <v>0.54545454545454541</v>
      </c>
      <c r="AH3" s="15">
        <v>0.18181818181818182</v>
      </c>
      <c r="AI3" s="15">
        <v>0.45454545454545453</v>
      </c>
      <c r="AJ3" s="15">
        <v>0.27272727272727271</v>
      </c>
      <c r="AK3" s="15"/>
      <c r="AL3" s="15" t="s">
        <v>317</v>
      </c>
      <c r="AM3" s="15"/>
      <c r="AN3" s="15">
        <v>3</v>
      </c>
      <c r="AO3" s="15">
        <v>0</v>
      </c>
      <c r="AP3" s="15">
        <v>1</v>
      </c>
      <c r="AQ3" s="15">
        <v>0.33333333333333331</v>
      </c>
      <c r="AR3" s="15">
        <v>0.33333333333333331</v>
      </c>
      <c r="AS3" s="15">
        <v>0.66666666666666663</v>
      </c>
      <c r="AT3" s="15"/>
      <c r="AU3" s="15" t="s">
        <v>317</v>
      </c>
      <c r="AV3" s="15"/>
      <c r="AW3" s="15"/>
      <c r="AX3" s="15">
        <v>0.15513833992094861</v>
      </c>
      <c r="AY3" s="15">
        <v>0.64179841897233203</v>
      </c>
      <c r="AZ3" s="15">
        <v>0.11882411067193675</v>
      </c>
      <c r="BA3" s="15">
        <v>8.4239130434782608E-2</v>
      </c>
      <c r="BB3" s="15">
        <v>0.3473484848484848</v>
      </c>
      <c r="BC3" s="15"/>
      <c r="BD3" s="15" t="s">
        <v>318</v>
      </c>
    </row>
    <row r="4" spans="1:56" x14ac:dyDescent="0.4">
      <c r="A4" s="15"/>
      <c r="B4" s="15" t="s">
        <v>284</v>
      </c>
      <c r="C4" s="15"/>
      <c r="D4" s="15">
        <v>0</v>
      </c>
      <c r="E4" s="15">
        <v>0</v>
      </c>
      <c r="F4" s="15">
        <v>0.13953488372093023</v>
      </c>
      <c r="G4" s="15">
        <v>0.44186046511627908</v>
      </c>
      <c r="H4" s="15">
        <v>0.37209302325581395</v>
      </c>
      <c r="I4" s="15">
        <v>4.6511627906976744E-2</v>
      </c>
      <c r="J4" s="15"/>
      <c r="K4" s="15" t="s">
        <v>318</v>
      </c>
      <c r="L4" s="15"/>
      <c r="M4" s="15">
        <v>25</v>
      </c>
      <c r="N4" s="15">
        <v>0</v>
      </c>
      <c r="O4" s="15">
        <v>0.12</v>
      </c>
      <c r="P4" s="15">
        <v>0.6</v>
      </c>
      <c r="Q4" s="15">
        <v>0.24</v>
      </c>
      <c r="R4" s="15">
        <v>0.04</v>
      </c>
      <c r="S4" s="15"/>
      <c r="T4" s="15" t="s">
        <v>318</v>
      </c>
      <c r="U4" s="15"/>
      <c r="V4" s="15">
        <v>5</v>
      </c>
      <c r="W4" s="15">
        <v>0</v>
      </c>
      <c r="X4" s="15">
        <v>0.2</v>
      </c>
      <c r="Y4" s="15">
        <v>0.2</v>
      </c>
      <c r="Z4" s="15">
        <v>0.6</v>
      </c>
      <c r="AA4" s="15">
        <v>0</v>
      </c>
      <c r="AB4" s="15"/>
      <c r="AC4" s="15" t="s">
        <v>318</v>
      </c>
      <c r="AD4" s="15"/>
      <c r="AE4" s="15">
        <v>10</v>
      </c>
      <c r="AF4" s="15">
        <v>0</v>
      </c>
      <c r="AG4" s="15">
        <v>0.2</v>
      </c>
      <c r="AH4" s="15">
        <v>0.3</v>
      </c>
      <c r="AI4" s="15">
        <v>0.5</v>
      </c>
      <c r="AJ4" s="15">
        <v>0</v>
      </c>
      <c r="AK4" s="15"/>
      <c r="AL4" s="15" t="s">
        <v>318</v>
      </c>
      <c r="AM4" s="15"/>
      <c r="AN4" s="15">
        <v>3</v>
      </c>
      <c r="AO4" s="15">
        <v>0</v>
      </c>
      <c r="AP4" s="15">
        <v>0</v>
      </c>
      <c r="AQ4" s="15">
        <v>0</v>
      </c>
      <c r="AR4" s="15">
        <v>0.66666666666666663</v>
      </c>
      <c r="AS4" s="15">
        <v>0.33333333333333331</v>
      </c>
      <c r="AT4" s="15"/>
      <c r="AU4" s="15" t="s">
        <v>0</v>
      </c>
      <c r="AV4" s="15"/>
      <c r="AW4" s="15"/>
      <c r="AX4" s="15">
        <v>0</v>
      </c>
      <c r="AY4" s="15">
        <v>0.13</v>
      </c>
      <c r="AZ4" s="15">
        <v>0.27500000000000002</v>
      </c>
      <c r="BA4" s="15">
        <v>0.50166666666666659</v>
      </c>
      <c r="BB4" s="15">
        <v>9.3333333333333324E-2</v>
      </c>
      <c r="BC4" s="15"/>
      <c r="BD4" s="15" t="s">
        <v>318</v>
      </c>
    </row>
    <row r="5" spans="1:56" x14ac:dyDescent="0.4">
      <c r="A5" s="15"/>
      <c r="B5" s="15" t="s">
        <v>285</v>
      </c>
      <c r="C5" s="15"/>
      <c r="D5" s="15">
        <v>0</v>
      </c>
      <c r="E5" s="15">
        <v>0.11627906976744186</v>
      </c>
      <c r="F5" s="15">
        <v>0.39534883720930231</v>
      </c>
      <c r="G5" s="15">
        <v>0.34883720930232559</v>
      </c>
      <c r="H5" s="15">
        <v>9.3023255813953487E-2</v>
      </c>
      <c r="I5" s="15">
        <v>4.6511627906976744E-2</v>
      </c>
      <c r="J5" s="15"/>
      <c r="K5" s="15" t="s">
        <v>318</v>
      </c>
      <c r="L5" s="15"/>
      <c r="M5" s="15">
        <v>25</v>
      </c>
      <c r="N5" s="15">
        <v>0.08</v>
      </c>
      <c r="O5" s="15">
        <v>0.44</v>
      </c>
      <c r="P5" s="15">
        <v>0.32</v>
      </c>
      <c r="Q5" s="15">
        <v>0.12</v>
      </c>
      <c r="R5" s="15">
        <v>0.04</v>
      </c>
      <c r="S5" s="15"/>
      <c r="T5" s="15" t="s">
        <v>318</v>
      </c>
      <c r="U5" s="15"/>
      <c r="V5" s="15">
        <v>5</v>
      </c>
      <c r="W5" s="15">
        <v>0.2</v>
      </c>
      <c r="X5" s="15">
        <v>0.2</v>
      </c>
      <c r="Y5" s="15">
        <v>0.4</v>
      </c>
      <c r="Z5" s="15">
        <v>0</v>
      </c>
      <c r="AA5" s="15">
        <v>0.2</v>
      </c>
      <c r="AB5" s="15"/>
      <c r="AC5" s="15" t="s">
        <v>318</v>
      </c>
      <c r="AD5" s="15"/>
      <c r="AE5" s="15">
        <v>10</v>
      </c>
      <c r="AF5" s="15">
        <v>0.2</v>
      </c>
      <c r="AG5" s="15">
        <v>0.5</v>
      </c>
      <c r="AH5" s="15">
        <v>0.3</v>
      </c>
      <c r="AI5" s="15">
        <v>0</v>
      </c>
      <c r="AJ5" s="15">
        <v>0</v>
      </c>
      <c r="AK5" s="15"/>
      <c r="AL5" s="15" t="s">
        <v>317</v>
      </c>
      <c r="AM5" s="15"/>
      <c r="AN5" s="15">
        <v>3</v>
      </c>
      <c r="AO5" s="15">
        <v>0</v>
      </c>
      <c r="AP5" s="15">
        <v>0</v>
      </c>
      <c r="AQ5" s="15">
        <v>0.66666666666666663</v>
      </c>
      <c r="AR5" s="15">
        <v>0.33333333333333331</v>
      </c>
      <c r="AS5" s="15">
        <v>0</v>
      </c>
      <c r="AT5" s="15"/>
      <c r="AU5" s="15" t="s">
        <v>318</v>
      </c>
      <c r="AV5" s="15"/>
      <c r="AW5" s="15"/>
      <c r="AX5" s="15">
        <v>0.12000000000000001</v>
      </c>
      <c r="AY5" s="15">
        <v>0.28500000000000003</v>
      </c>
      <c r="AZ5" s="15">
        <v>0.42166666666666663</v>
      </c>
      <c r="BA5" s="15">
        <v>0.11333333333333333</v>
      </c>
      <c r="BB5" s="15">
        <v>6.0000000000000005E-2</v>
      </c>
      <c r="BC5" s="15"/>
      <c r="BD5" s="15" t="s">
        <v>318</v>
      </c>
    </row>
    <row r="6" spans="1:56" x14ac:dyDescent="0.4">
      <c r="A6" s="15"/>
      <c r="B6" s="15" t="s">
        <v>286</v>
      </c>
      <c r="C6" s="15"/>
      <c r="D6" s="15">
        <v>0</v>
      </c>
      <c r="E6" s="15">
        <v>0.14634146341463414</v>
      </c>
      <c r="F6" s="15">
        <v>0.58536585365853655</v>
      </c>
      <c r="G6" s="15">
        <v>0.14634146341463414</v>
      </c>
      <c r="H6" s="15">
        <v>0.12195121951219512</v>
      </c>
      <c r="I6" s="15">
        <v>4.6511627906976744E-2</v>
      </c>
      <c r="J6" s="15"/>
      <c r="K6" s="15" t="s">
        <v>318</v>
      </c>
      <c r="L6" s="15"/>
      <c r="M6" s="15">
        <v>23</v>
      </c>
      <c r="N6" s="15">
        <v>0.13043478260869565</v>
      </c>
      <c r="O6" s="15">
        <v>0.52173913043478259</v>
      </c>
      <c r="P6" s="15">
        <v>0.21739130434782608</v>
      </c>
      <c r="Q6" s="15">
        <v>0.13043478260869565</v>
      </c>
      <c r="R6" s="15">
        <v>0.04</v>
      </c>
      <c r="S6" s="15"/>
      <c r="T6" s="15" t="s">
        <v>318</v>
      </c>
      <c r="U6" s="15"/>
      <c r="V6" s="15">
        <v>4</v>
      </c>
      <c r="W6" s="15">
        <v>0.25</v>
      </c>
      <c r="X6" s="15">
        <v>0.5</v>
      </c>
      <c r="Y6" s="15">
        <v>0.2</v>
      </c>
      <c r="Z6" s="15">
        <v>0.25</v>
      </c>
      <c r="AA6" s="15">
        <v>0.2</v>
      </c>
      <c r="AB6" s="15"/>
      <c r="AC6" s="15" t="s">
        <v>318</v>
      </c>
      <c r="AD6" s="15"/>
      <c r="AE6" s="15">
        <v>11</v>
      </c>
      <c r="AF6" s="15">
        <v>0.18181818181818182</v>
      </c>
      <c r="AG6" s="15">
        <v>0.81818181818181823</v>
      </c>
      <c r="AH6" s="15">
        <v>9.0909090909090912E-2</v>
      </c>
      <c r="AI6" s="15">
        <v>0.3</v>
      </c>
      <c r="AJ6" s="15">
        <v>0.18181818181818182</v>
      </c>
      <c r="AK6" s="15"/>
      <c r="AL6" s="15" t="s">
        <v>317</v>
      </c>
      <c r="AM6" s="15"/>
      <c r="AN6" s="15">
        <v>3</v>
      </c>
      <c r="AO6" s="15">
        <v>0</v>
      </c>
      <c r="AP6" s="15">
        <v>0.33333333333333331</v>
      </c>
      <c r="AQ6" s="15">
        <v>0.33333333333333331</v>
      </c>
      <c r="AR6" s="15">
        <v>0.33333333333333331</v>
      </c>
      <c r="AS6" s="15">
        <v>0</v>
      </c>
      <c r="AT6" s="15"/>
      <c r="AU6" s="15" t="s">
        <v>318</v>
      </c>
      <c r="AV6" s="15"/>
      <c r="AW6" s="15"/>
      <c r="AX6" s="15">
        <v>0.14056324110671936</v>
      </c>
      <c r="AY6" s="15">
        <v>0.54331357048748363</v>
      </c>
      <c r="AZ6" s="15">
        <v>0.13768115942028986</v>
      </c>
      <c r="BA6" s="15">
        <v>0.17844202898550726</v>
      </c>
      <c r="BB6" s="15">
        <v>4.5454545454545456E-2</v>
      </c>
      <c r="BC6" s="15"/>
      <c r="BD6" s="15" t="s">
        <v>318</v>
      </c>
    </row>
    <row r="7" spans="1:56" x14ac:dyDescent="0.4">
      <c r="A7" s="15"/>
      <c r="B7" s="15" t="s">
        <v>287</v>
      </c>
      <c r="C7" s="15"/>
      <c r="D7" s="15">
        <v>0</v>
      </c>
      <c r="E7" s="15">
        <v>0.86046511627906974</v>
      </c>
      <c r="F7" s="15">
        <v>9.3023255813953487E-2</v>
      </c>
      <c r="G7" s="15">
        <v>2.3255813953488372E-2</v>
      </c>
      <c r="H7" s="15">
        <v>0</v>
      </c>
      <c r="I7" s="15">
        <v>2.3255813953488372E-2</v>
      </c>
      <c r="J7" s="15"/>
      <c r="K7" s="15" t="s">
        <v>317</v>
      </c>
      <c r="L7" s="15"/>
      <c r="M7" s="15">
        <v>25</v>
      </c>
      <c r="N7" s="15">
        <v>0.88</v>
      </c>
      <c r="O7" s="15">
        <v>0.08</v>
      </c>
      <c r="P7" s="15">
        <v>0.04</v>
      </c>
      <c r="Q7" s="15">
        <v>0</v>
      </c>
      <c r="R7" s="15">
        <v>0</v>
      </c>
      <c r="S7" s="15"/>
      <c r="T7" s="15" t="s">
        <v>317</v>
      </c>
      <c r="U7" s="15"/>
      <c r="V7" s="15">
        <v>5</v>
      </c>
      <c r="W7" s="15">
        <v>1</v>
      </c>
      <c r="X7" s="15">
        <v>0</v>
      </c>
      <c r="Y7" s="15">
        <v>0</v>
      </c>
      <c r="Z7" s="15">
        <v>0</v>
      </c>
      <c r="AA7" s="15">
        <v>0</v>
      </c>
      <c r="AB7" s="15"/>
      <c r="AC7" s="15" t="s">
        <v>317</v>
      </c>
      <c r="AD7" s="15"/>
      <c r="AE7" s="15">
        <v>10</v>
      </c>
      <c r="AF7" s="15">
        <v>0.7</v>
      </c>
      <c r="AG7" s="15">
        <v>0.2</v>
      </c>
      <c r="AH7" s="15">
        <v>0</v>
      </c>
      <c r="AI7" s="15">
        <v>0</v>
      </c>
      <c r="AJ7" s="15">
        <v>0.1</v>
      </c>
      <c r="AK7" s="15"/>
      <c r="AL7" s="15" t="s">
        <v>317</v>
      </c>
      <c r="AM7" s="15"/>
      <c r="AN7" s="15">
        <v>3</v>
      </c>
      <c r="AO7" s="15">
        <v>1</v>
      </c>
      <c r="AP7" s="15">
        <v>0</v>
      </c>
      <c r="AQ7" s="15">
        <v>0</v>
      </c>
      <c r="AR7" s="15">
        <v>0</v>
      </c>
      <c r="AS7" s="15">
        <v>0</v>
      </c>
      <c r="AT7" s="15"/>
      <c r="AU7" s="15" t="s">
        <v>317</v>
      </c>
      <c r="AV7" s="15"/>
      <c r="AW7" s="15"/>
      <c r="AX7" s="15">
        <v>0.89500000000000002</v>
      </c>
      <c r="AY7" s="15">
        <v>7.0000000000000007E-2</v>
      </c>
      <c r="AZ7" s="15">
        <v>0.01</v>
      </c>
      <c r="BA7" s="15">
        <v>0</v>
      </c>
      <c r="BB7" s="15">
        <v>2.5000000000000001E-2</v>
      </c>
      <c r="BC7" s="15"/>
      <c r="BD7" s="15" t="s">
        <v>317</v>
      </c>
    </row>
    <row r="8" spans="1:56" x14ac:dyDescent="0.4">
      <c r="A8" s="15"/>
      <c r="B8" s="15" t="s">
        <v>288</v>
      </c>
      <c r="C8" s="15"/>
      <c r="D8" s="15">
        <v>0</v>
      </c>
      <c r="E8" s="15">
        <v>0.58139534883720934</v>
      </c>
      <c r="F8" s="15">
        <v>0.27906976744186046</v>
      </c>
      <c r="G8" s="15">
        <v>0.11627906976744186</v>
      </c>
      <c r="H8" s="15">
        <v>0</v>
      </c>
      <c r="I8" s="15">
        <v>2.3255813953488372E-2</v>
      </c>
      <c r="J8" s="15"/>
      <c r="K8" s="15" t="s">
        <v>317</v>
      </c>
      <c r="L8" s="15"/>
      <c r="M8" s="15">
        <v>25</v>
      </c>
      <c r="N8" s="15">
        <v>0.6</v>
      </c>
      <c r="O8" s="15">
        <v>0.28000000000000003</v>
      </c>
      <c r="P8" s="15">
        <v>0.12</v>
      </c>
      <c r="Q8" s="15">
        <v>0</v>
      </c>
      <c r="R8" s="15">
        <v>0</v>
      </c>
      <c r="S8" s="15"/>
      <c r="T8" s="15" t="s">
        <v>317</v>
      </c>
      <c r="U8" s="15"/>
      <c r="V8" s="15">
        <v>5</v>
      </c>
      <c r="W8" s="15">
        <v>0.6</v>
      </c>
      <c r="X8" s="15">
        <v>0.2</v>
      </c>
      <c r="Y8" s="15">
        <v>0</v>
      </c>
      <c r="Z8" s="15">
        <v>0</v>
      </c>
      <c r="AA8" s="15">
        <v>0.2</v>
      </c>
      <c r="AB8" s="15"/>
      <c r="AC8" s="15" t="s">
        <v>317</v>
      </c>
      <c r="AD8" s="15"/>
      <c r="AE8" s="15">
        <v>10</v>
      </c>
      <c r="AF8" s="15">
        <v>0.7</v>
      </c>
      <c r="AG8" s="15">
        <v>0.2</v>
      </c>
      <c r="AH8" s="15">
        <v>0.1</v>
      </c>
      <c r="AI8" s="15">
        <v>0</v>
      </c>
      <c r="AJ8" s="15">
        <v>0</v>
      </c>
      <c r="AK8" s="15"/>
      <c r="AL8" s="15" t="s">
        <v>317</v>
      </c>
      <c r="AM8" s="15"/>
      <c r="AN8" s="15">
        <v>3</v>
      </c>
      <c r="AO8" s="15">
        <v>0</v>
      </c>
      <c r="AP8" s="15">
        <v>0.66666666666666663</v>
      </c>
      <c r="AQ8" s="15">
        <v>0.33333333333333331</v>
      </c>
      <c r="AR8" s="15">
        <v>0</v>
      </c>
      <c r="AS8" s="15">
        <v>0</v>
      </c>
      <c r="AT8" s="15"/>
      <c r="AU8" s="15" t="s">
        <v>318</v>
      </c>
      <c r="AV8" s="15"/>
      <c r="AW8" s="15"/>
      <c r="AX8" s="15">
        <v>0.47499999999999998</v>
      </c>
      <c r="AY8" s="15">
        <v>0.33666666666666667</v>
      </c>
      <c r="AZ8" s="15">
        <v>0.13833333333333334</v>
      </c>
      <c r="BA8" s="15">
        <v>0</v>
      </c>
      <c r="BB8" s="15">
        <v>0.05</v>
      </c>
      <c r="BC8" s="15"/>
      <c r="BD8" s="15" t="s">
        <v>317</v>
      </c>
    </row>
    <row r="9" spans="1:56" x14ac:dyDescent="0.4">
      <c r="A9" s="15"/>
      <c r="B9" s="15" t="s">
        <v>289</v>
      </c>
      <c r="C9" s="15"/>
      <c r="D9" s="15">
        <v>0</v>
      </c>
      <c r="E9" s="15">
        <v>0.34883720930232559</v>
      </c>
      <c r="F9" s="15">
        <v>0.46511627906976744</v>
      </c>
      <c r="G9" s="15">
        <v>0.13953488372093023</v>
      </c>
      <c r="H9" s="15">
        <v>4.6511627906976744E-2</v>
      </c>
      <c r="I9" s="15">
        <v>0</v>
      </c>
      <c r="J9" s="15"/>
      <c r="K9" s="15" t="s">
        <v>317</v>
      </c>
      <c r="L9" s="15"/>
      <c r="M9" s="15">
        <v>25</v>
      </c>
      <c r="N9" s="15">
        <v>0.44</v>
      </c>
      <c r="O9" s="15">
        <v>0.36</v>
      </c>
      <c r="P9" s="15">
        <v>0.16</v>
      </c>
      <c r="Q9" s="15">
        <v>0.04</v>
      </c>
      <c r="R9" s="15">
        <v>0</v>
      </c>
      <c r="S9" s="15"/>
      <c r="T9" s="15" t="s">
        <v>317</v>
      </c>
      <c r="U9" s="15"/>
      <c r="V9" s="15">
        <v>5</v>
      </c>
      <c r="W9" s="15">
        <v>0.6</v>
      </c>
      <c r="X9" s="15">
        <v>0.2</v>
      </c>
      <c r="Y9" s="15">
        <v>0.2</v>
      </c>
      <c r="Z9" s="15">
        <v>0</v>
      </c>
      <c r="AA9" s="15">
        <v>0</v>
      </c>
      <c r="AB9" s="15"/>
      <c r="AC9" s="15" t="s">
        <v>317</v>
      </c>
      <c r="AD9" s="15"/>
      <c r="AE9" s="15">
        <v>10</v>
      </c>
      <c r="AF9" s="15">
        <v>0.1</v>
      </c>
      <c r="AG9" s="15">
        <v>0.8</v>
      </c>
      <c r="AH9" s="15">
        <v>0</v>
      </c>
      <c r="AI9" s="15">
        <v>0.1</v>
      </c>
      <c r="AJ9" s="15">
        <v>0</v>
      </c>
      <c r="AK9" s="15"/>
      <c r="AL9" s="15" t="s">
        <v>317</v>
      </c>
      <c r="AM9" s="15"/>
      <c r="AN9" s="15">
        <v>3</v>
      </c>
      <c r="AO9" s="15">
        <v>0</v>
      </c>
      <c r="AP9" s="15">
        <v>0.66666666666666663</v>
      </c>
      <c r="AQ9" s="15">
        <v>0.33333333333333331</v>
      </c>
      <c r="AR9" s="15">
        <v>0</v>
      </c>
      <c r="AS9" s="15">
        <v>0</v>
      </c>
      <c r="AT9" s="15"/>
      <c r="AU9" s="15" t="s">
        <v>318</v>
      </c>
      <c r="AV9" s="15"/>
      <c r="AW9" s="15"/>
      <c r="AX9" s="15">
        <v>0.28500000000000003</v>
      </c>
      <c r="AY9" s="15">
        <v>0.50666666666666671</v>
      </c>
      <c r="AZ9" s="15">
        <v>0.17333333333333334</v>
      </c>
      <c r="BA9" s="15">
        <v>3.5000000000000003E-2</v>
      </c>
      <c r="BB9" s="15">
        <v>0</v>
      </c>
      <c r="BC9" s="15"/>
      <c r="BD9" s="15" t="s">
        <v>317</v>
      </c>
    </row>
    <row r="10" spans="1:56" x14ac:dyDescent="0.4">
      <c r="A10" s="15"/>
      <c r="B10" s="15" t="s">
        <v>290</v>
      </c>
      <c r="C10" s="15"/>
      <c r="D10" s="15">
        <v>0</v>
      </c>
      <c r="E10" s="15">
        <v>0.72093023255813948</v>
      </c>
      <c r="F10" s="15">
        <v>0.16279069767441862</v>
      </c>
      <c r="G10" s="15">
        <v>6.9767441860465115E-2</v>
      </c>
      <c r="H10" s="15">
        <v>4.6511627906976744E-2</v>
      </c>
      <c r="I10" s="15">
        <v>0</v>
      </c>
      <c r="J10" s="15"/>
      <c r="K10" s="15" t="s">
        <v>317</v>
      </c>
      <c r="L10" s="15"/>
      <c r="M10" s="15">
        <v>25</v>
      </c>
      <c r="N10" s="15">
        <v>0.72</v>
      </c>
      <c r="O10" s="15">
        <v>0.24</v>
      </c>
      <c r="P10" s="15">
        <v>0.04</v>
      </c>
      <c r="Q10" s="15">
        <v>0</v>
      </c>
      <c r="R10" s="15">
        <v>0</v>
      </c>
      <c r="S10" s="15"/>
      <c r="T10" s="15" t="s">
        <v>317</v>
      </c>
      <c r="U10" s="15"/>
      <c r="V10" s="15">
        <v>5</v>
      </c>
      <c r="W10" s="15">
        <v>0.6</v>
      </c>
      <c r="X10" s="15">
        <v>0</v>
      </c>
      <c r="Y10" s="15">
        <v>0.4</v>
      </c>
      <c r="Z10" s="15">
        <v>0</v>
      </c>
      <c r="AA10" s="15">
        <v>0</v>
      </c>
      <c r="AB10" s="15"/>
      <c r="AC10" s="15" t="s">
        <v>318</v>
      </c>
      <c r="AD10" s="15"/>
      <c r="AE10" s="15">
        <v>10</v>
      </c>
      <c r="AF10" s="15">
        <v>0.9</v>
      </c>
      <c r="AG10" s="15">
        <v>0</v>
      </c>
      <c r="AH10" s="15">
        <v>0</v>
      </c>
      <c r="AI10" s="15">
        <v>0.1</v>
      </c>
      <c r="AJ10" s="15">
        <v>0</v>
      </c>
      <c r="AK10" s="15"/>
      <c r="AL10" s="15" t="s">
        <v>317</v>
      </c>
      <c r="AM10" s="15"/>
      <c r="AN10" s="15">
        <v>3</v>
      </c>
      <c r="AO10" s="15">
        <v>0.33333333333333331</v>
      </c>
      <c r="AP10" s="15">
        <v>0.33333333333333331</v>
      </c>
      <c r="AQ10" s="15">
        <v>0</v>
      </c>
      <c r="AR10" s="15">
        <v>0.33333333333333331</v>
      </c>
      <c r="AS10" s="15">
        <v>0</v>
      </c>
      <c r="AT10" s="15"/>
      <c r="AU10" s="15" t="s">
        <v>318</v>
      </c>
      <c r="AV10" s="15"/>
      <c r="AW10" s="15"/>
      <c r="AX10" s="15">
        <v>0.63833333333333331</v>
      </c>
      <c r="AY10" s="15">
        <v>0.14333333333333331</v>
      </c>
      <c r="AZ10" s="15">
        <v>0.11</v>
      </c>
      <c r="BA10" s="15">
        <v>0.10833333333333334</v>
      </c>
      <c r="BB10" s="15">
        <v>0</v>
      </c>
      <c r="BC10" s="15"/>
      <c r="BD10" s="15" t="s">
        <v>317</v>
      </c>
    </row>
    <row r="11" spans="1:56" x14ac:dyDescent="0.4">
      <c r="A11" s="15"/>
      <c r="B11" s="15" t="s">
        <v>291</v>
      </c>
      <c r="C11" s="15"/>
      <c r="D11" s="15">
        <v>0</v>
      </c>
      <c r="E11" s="15">
        <v>0.76744186046511631</v>
      </c>
      <c r="F11" s="15">
        <v>0.13953488372093023</v>
      </c>
      <c r="G11" s="15">
        <v>4.6511627906976744E-2</v>
      </c>
      <c r="H11" s="15">
        <v>2.3255813953488372E-2</v>
      </c>
      <c r="I11" s="15">
        <v>2.3255813953488372E-2</v>
      </c>
      <c r="J11" s="15"/>
      <c r="K11" s="15" t="s">
        <v>317</v>
      </c>
      <c r="L11" s="15"/>
      <c r="M11" s="15">
        <v>25</v>
      </c>
      <c r="N11" s="15">
        <v>0.88</v>
      </c>
      <c r="O11" s="15">
        <v>0.08</v>
      </c>
      <c r="P11" s="15">
        <v>0.04</v>
      </c>
      <c r="Q11" s="15">
        <v>0</v>
      </c>
      <c r="R11" s="15">
        <v>0</v>
      </c>
      <c r="S11" s="15"/>
      <c r="T11" s="15" t="s">
        <v>317</v>
      </c>
      <c r="U11" s="15"/>
      <c r="V11" s="15">
        <v>5</v>
      </c>
      <c r="W11" s="15">
        <v>0.6</v>
      </c>
      <c r="X11" s="15">
        <v>0.2</v>
      </c>
      <c r="Y11" s="15">
        <v>0.2</v>
      </c>
      <c r="Z11" s="15">
        <v>0</v>
      </c>
      <c r="AA11" s="15">
        <v>0</v>
      </c>
      <c r="AB11" s="15"/>
      <c r="AC11" s="15" t="s">
        <v>317</v>
      </c>
      <c r="AD11" s="15"/>
      <c r="AE11" s="15">
        <v>10</v>
      </c>
      <c r="AF11" s="15">
        <v>0.7</v>
      </c>
      <c r="AG11" s="15">
        <v>0.2</v>
      </c>
      <c r="AH11" s="15">
        <v>0</v>
      </c>
      <c r="AI11" s="15">
        <v>0</v>
      </c>
      <c r="AJ11" s="15">
        <v>0.1</v>
      </c>
      <c r="AK11" s="15"/>
      <c r="AL11" s="15" t="s">
        <v>317</v>
      </c>
      <c r="AM11" s="15"/>
      <c r="AN11" s="15">
        <v>3</v>
      </c>
      <c r="AO11" s="15">
        <v>0.33333333333333331</v>
      </c>
      <c r="AP11" s="15">
        <v>0.33333333333333331</v>
      </c>
      <c r="AQ11" s="15">
        <v>0</v>
      </c>
      <c r="AR11" s="15">
        <v>0.33333333333333331</v>
      </c>
      <c r="AS11" s="15">
        <v>0</v>
      </c>
      <c r="AT11" s="15"/>
      <c r="AU11" s="15" t="s">
        <v>318</v>
      </c>
      <c r="AV11" s="15"/>
      <c r="AW11" s="15"/>
      <c r="AX11" s="15">
        <v>0.6283333333333333</v>
      </c>
      <c r="AY11" s="15">
        <v>0.20333333333333334</v>
      </c>
      <c r="AZ11" s="15">
        <v>6.0000000000000005E-2</v>
      </c>
      <c r="BA11" s="15">
        <v>8.3333333333333329E-2</v>
      </c>
      <c r="BB11" s="15">
        <v>2.5000000000000001E-2</v>
      </c>
      <c r="BC11" s="15"/>
      <c r="BD11" s="15" t="s">
        <v>317</v>
      </c>
    </row>
    <row r="12" spans="1:56" x14ac:dyDescent="0.4">
      <c r="A12" s="15"/>
      <c r="B12" s="15" t="s">
        <v>292</v>
      </c>
      <c r="C12" s="15"/>
      <c r="D12" s="15">
        <v>0</v>
      </c>
      <c r="E12" s="15">
        <v>0.65116279069767447</v>
      </c>
      <c r="F12" s="15">
        <v>0.23255813953488372</v>
      </c>
      <c r="G12" s="15">
        <v>2.3255813953488372E-2</v>
      </c>
      <c r="H12" s="15">
        <v>2.3255813953488372E-2</v>
      </c>
      <c r="I12" s="15">
        <v>6.9767441860465115E-2</v>
      </c>
      <c r="J12" s="15"/>
      <c r="K12" s="15" t="s">
        <v>317</v>
      </c>
      <c r="L12" s="15"/>
      <c r="M12" s="15">
        <v>25</v>
      </c>
      <c r="N12" s="15">
        <v>0.72</v>
      </c>
      <c r="O12" s="15">
        <v>0.24</v>
      </c>
      <c r="P12" s="15">
        <v>0.04</v>
      </c>
      <c r="Q12" s="15">
        <v>0</v>
      </c>
      <c r="R12" s="15">
        <v>0</v>
      </c>
      <c r="S12" s="15"/>
      <c r="T12" s="15" t="s">
        <v>317</v>
      </c>
      <c r="U12" s="15"/>
      <c r="V12" s="15">
        <v>5</v>
      </c>
      <c r="W12" s="15">
        <v>0.4</v>
      </c>
      <c r="X12" s="15">
        <v>0.4</v>
      </c>
      <c r="Y12" s="15">
        <v>0</v>
      </c>
      <c r="Z12" s="15">
        <v>0</v>
      </c>
      <c r="AA12" s="15">
        <v>0.2</v>
      </c>
      <c r="AB12" s="15"/>
      <c r="AC12" s="15" t="s">
        <v>317</v>
      </c>
      <c r="AD12" s="15"/>
      <c r="AE12" s="15">
        <v>10</v>
      </c>
      <c r="AF12" s="15">
        <v>0.6</v>
      </c>
      <c r="AG12" s="15">
        <v>0.2</v>
      </c>
      <c r="AH12" s="15">
        <v>0</v>
      </c>
      <c r="AI12" s="15">
        <v>0</v>
      </c>
      <c r="AJ12" s="15">
        <v>0.2</v>
      </c>
      <c r="AK12" s="15"/>
      <c r="AL12" s="15" t="s">
        <v>317</v>
      </c>
      <c r="AM12" s="15"/>
      <c r="AN12" s="15">
        <v>3</v>
      </c>
      <c r="AO12" s="15">
        <v>0.66666666666666663</v>
      </c>
      <c r="AP12" s="15">
        <v>0</v>
      </c>
      <c r="AQ12" s="15">
        <v>0</v>
      </c>
      <c r="AR12" s="15">
        <v>0.33333333333333331</v>
      </c>
      <c r="AS12" s="15">
        <v>0</v>
      </c>
      <c r="AT12" s="15"/>
      <c r="AU12" s="15" t="s">
        <v>318</v>
      </c>
      <c r="AV12" s="15"/>
      <c r="AW12" s="15"/>
      <c r="AX12" s="15">
        <v>0.59666666666666668</v>
      </c>
      <c r="AY12" s="15">
        <v>0.21000000000000002</v>
      </c>
      <c r="AZ12" s="15">
        <v>0.01</v>
      </c>
      <c r="BA12" s="15">
        <v>8.3333333333333329E-2</v>
      </c>
      <c r="BB12" s="15">
        <v>0.1</v>
      </c>
      <c r="BC12" s="15"/>
      <c r="BD12" s="15" t="s">
        <v>317</v>
      </c>
    </row>
    <row r="13" spans="1:56" x14ac:dyDescent="0.4">
      <c r="A13" s="15"/>
      <c r="B13" s="15" t="s">
        <v>293</v>
      </c>
      <c r="C13" s="15"/>
      <c r="D13" s="15">
        <v>0</v>
      </c>
      <c r="E13" s="15">
        <v>0.17073170731707318</v>
      </c>
      <c r="F13" s="15">
        <v>0.43902439024390244</v>
      </c>
      <c r="G13" s="15">
        <v>0.21951219512195122</v>
      </c>
      <c r="H13" s="15">
        <v>0.12195121951219512</v>
      </c>
      <c r="I13" s="15">
        <v>4.878048780487805E-2</v>
      </c>
      <c r="J13" s="15"/>
      <c r="K13" s="15" t="s">
        <v>318</v>
      </c>
      <c r="L13" s="15"/>
      <c r="M13" s="15">
        <v>23</v>
      </c>
      <c r="N13" s="15">
        <v>0.2608695652173913</v>
      </c>
      <c r="O13" s="15">
        <v>0.34782608695652173</v>
      </c>
      <c r="P13" s="15">
        <v>0.21739130434782608</v>
      </c>
      <c r="Q13" s="15">
        <v>8.6956521739130432E-2</v>
      </c>
      <c r="R13" s="15">
        <v>8.6956521739130432E-2</v>
      </c>
      <c r="S13" s="15"/>
      <c r="T13" s="15" t="s">
        <v>318</v>
      </c>
      <c r="U13" s="15"/>
      <c r="V13" s="15">
        <v>4</v>
      </c>
      <c r="W13" s="15">
        <v>0.25</v>
      </c>
      <c r="X13" s="15">
        <v>0.25</v>
      </c>
      <c r="Y13" s="15">
        <v>0.2</v>
      </c>
      <c r="Z13" s="15">
        <v>0.5</v>
      </c>
      <c r="AA13" s="15">
        <v>0.2</v>
      </c>
      <c r="AB13" s="15"/>
      <c r="AC13" s="15" t="s">
        <v>318</v>
      </c>
      <c r="AD13" s="15"/>
      <c r="AE13" s="15">
        <v>11</v>
      </c>
      <c r="AF13" s="15">
        <v>0.27272727272727271</v>
      </c>
      <c r="AG13" s="15">
        <v>0.63636363636363635</v>
      </c>
      <c r="AH13" s="15">
        <v>0.36363636363636365</v>
      </c>
      <c r="AI13" s="15">
        <v>0.1</v>
      </c>
      <c r="AJ13" s="15">
        <v>0</v>
      </c>
      <c r="AK13" s="15"/>
      <c r="AL13" s="15" t="s">
        <v>318</v>
      </c>
      <c r="AM13" s="15"/>
      <c r="AN13" s="15">
        <v>3</v>
      </c>
      <c r="AO13" s="15">
        <v>0</v>
      </c>
      <c r="AP13" s="15">
        <v>0.66666666666666663</v>
      </c>
      <c r="AQ13" s="15">
        <v>0.33333333333333331</v>
      </c>
      <c r="AR13" s="15">
        <v>0.33333333333333331</v>
      </c>
      <c r="AS13" s="15">
        <v>0</v>
      </c>
      <c r="AT13" s="15"/>
      <c r="AU13" s="15" t="s">
        <v>318</v>
      </c>
      <c r="AV13" s="15"/>
      <c r="AW13" s="15"/>
      <c r="AX13" s="15">
        <v>0.12771739130434784</v>
      </c>
      <c r="AY13" s="15">
        <v>0.47521409749670618</v>
      </c>
      <c r="AZ13" s="15">
        <v>0.14525691699604742</v>
      </c>
      <c r="BA13" s="15">
        <v>0.23007246376811591</v>
      </c>
      <c r="BB13" s="15">
        <v>2.1739130434782608E-2</v>
      </c>
      <c r="BC13" s="15"/>
      <c r="BD13" s="15" t="s">
        <v>318</v>
      </c>
    </row>
    <row r="14" spans="1:56" x14ac:dyDescent="0.4">
      <c r="A14" s="15"/>
      <c r="B14" s="15" t="s">
        <v>294</v>
      </c>
      <c r="C14" s="15"/>
      <c r="D14" s="15">
        <v>0</v>
      </c>
      <c r="E14" s="15">
        <v>4.878048780487805E-2</v>
      </c>
      <c r="F14" s="15">
        <v>0.17073170731707318</v>
      </c>
      <c r="G14" s="15">
        <v>0.46341463414634149</v>
      </c>
      <c r="H14" s="15">
        <v>0.1951219512195122</v>
      </c>
      <c r="I14" s="15">
        <v>0.12195121951219512</v>
      </c>
      <c r="J14" s="15"/>
      <c r="K14" s="15" t="s">
        <v>318</v>
      </c>
      <c r="L14" s="15"/>
      <c r="M14" s="15">
        <v>23</v>
      </c>
      <c r="N14" s="15">
        <v>8.6956521739130432E-2</v>
      </c>
      <c r="O14" s="15">
        <v>0.21739130434782608</v>
      </c>
      <c r="P14" s="15">
        <v>0.30434782608695654</v>
      </c>
      <c r="Q14" s="15">
        <v>0.21739130434782608</v>
      </c>
      <c r="R14" s="15">
        <v>0.17391304347826086</v>
      </c>
      <c r="S14" s="15"/>
      <c r="T14" s="15" t="s">
        <v>318</v>
      </c>
      <c r="U14" s="15"/>
      <c r="V14" s="15">
        <v>4</v>
      </c>
      <c r="W14" s="15">
        <v>0.2</v>
      </c>
      <c r="X14" s="15">
        <v>0.5</v>
      </c>
      <c r="Y14" s="15">
        <v>0.2</v>
      </c>
      <c r="Z14" s="15">
        <v>0.25</v>
      </c>
      <c r="AA14" s="15">
        <v>0.25</v>
      </c>
      <c r="AB14" s="15"/>
      <c r="AC14" s="15" t="s">
        <v>318</v>
      </c>
      <c r="AD14" s="15"/>
      <c r="AE14" s="15">
        <v>11</v>
      </c>
      <c r="AF14" s="15">
        <v>0.36363636363636365</v>
      </c>
      <c r="AG14" s="15">
        <v>0.63636363636363635</v>
      </c>
      <c r="AH14" s="15">
        <v>0.90909090909090906</v>
      </c>
      <c r="AI14" s="15">
        <v>9.0909090909090912E-2</v>
      </c>
      <c r="AJ14" s="15">
        <v>0</v>
      </c>
      <c r="AK14" s="15"/>
      <c r="AL14" s="15" t="s">
        <v>318</v>
      </c>
      <c r="AM14" s="15"/>
      <c r="AN14" s="15">
        <v>3</v>
      </c>
      <c r="AO14" s="15">
        <v>0.33333333333333331</v>
      </c>
      <c r="AP14" s="15">
        <v>0.66666666666666663</v>
      </c>
      <c r="AQ14" s="15">
        <v>0.66666666666666663</v>
      </c>
      <c r="AR14" s="15">
        <v>0.33333333333333331</v>
      </c>
      <c r="AS14" s="15">
        <v>0</v>
      </c>
      <c r="AT14" s="15"/>
      <c r="AU14" s="15" t="s">
        <v>318</v>
      </c>
      <c r="AV14" s="15"/>
      <c r="AW14" s="15"/>
      <c r="AX14" s="15">
        <v>2.1739130434782608E-2</v>
      </c>
      <c r="AY14" s="15">
        <v>0.17934782608695651</v>
      </c>
      <c r="AZ14" s="15">
        <v>0.47002635046113306</v>
      </c>
      <c r="BA14" s="15">
        <v>0.22290843214756256</v>
      </c>
      <c r="BB14" s="15">
        <v>0.10597826086956522</v>
      </c>
      <c r="BC14" s="15"/>
      <c r="BD14" s="15" t="s">
        <v>318</v>
      </c>
    </row>
    <row r="15" spans="1:56" x14ac:dyDescent="0.4">
      <c r="A15" s="15"/>
      <c r="B15" s="15" t="s">
        <v>295</v>
      </c>
      <c r="C15" s="15"/>
      <c r="D15" s="15">
        <v>0</v>
      </c>
      <c r="E15" s="15">
        <v>7.3170731707317069E-2</v>
      </c>
      <c r="F15" s="15">
        <v>4.878048780487805E-2</v>
      </c>
      <c r="G15" s="15">
        <v>0.41463414634146339</v>
      </c>
      <c r="H15" s="15">
        <v>0.29268292682926828</v>
      </c>
      <c r="I15" s="15">
        <v>0.17073170731707318</v>
      </c>
      <c r="J15" s="15"/>
      <c r="K15" s="15" t="s">
        <v>318</v>
      </c>
      <c r="L15" s="15"/>
      <c r="M15" s="15">
        <v>23</v>
      </c>
      <c r="N15" s="15">
        <v>8.6956521739130432E-2</v>
      </c>
      <c r="O15" s="15">
        <v>4.3478260869565216E-2</v>
      </c>
      <c r="P15" s="15">
        <v>0.2608695652173913</v>
      </c>
      <c r="Q15" s="15">
        <v>0.43478260869565216</v>
      </c>
      <c r="R15" s="15">
        <v>0.17391304347826086</v>
      </c>
      <c r="S15" s="15"/>
      <c r="T15" s="15" t="s">
        <v>318</v>
      </c>
      <c r="U15" s="15"/>
      <c r="V15" s="15">
        <v>4</v>
      </c>
      <c r="W15" s="15">
        <v>0</v>
      </c>
      <c r="X15" s="15">
        <v>0.6</v>
      </c>
      <c r="Y15" s="15">
        <v>0.5</v>
      </c>
      <c r="Z15" s="15">
        <v>0.25</v>
      </c>
      <c r="AA15" s="15">
        <v>0.25</v>
      </c>
      <c r="AB15" s="15"/>
      <c r="AC15" s="15" t="s">
        <v>318</v>
      </c>
      <c r="AD15" s="15"/>
      <c r="AE15" s="15">
        <v>11</v>
      </c>
      <c r="AF15" s="15">
        <v>9.0909090909090912E-2</v>
      </c>
      <c r="AG15" s="15">
        <v>9.0909090909090912E-2</v>
      </c>
      <c r="AH15" s="15">
        <v>0.72727272727272729</v>
      </c>
      <c r="AI15" s="15">
        <v>9.0909090909090912E-2</v>
      </c>
      <c r="AJ15" s="15">
        <v>0</v>
      </c>
      <c r="AK15" s="15"/>
      <c r="AL15" s="15" t="s">
        <v>318</v>
      </c>
      <c r="AM15" s="15"/>
      <c r="AN15" s="15">
        <v>3</v>
      </c>
      <c r="AO15" s="15">
        <v>0</v>
      </c>
      <c r="AP15" s="15">
        <v>0.66666666666666663</v>
      </c>
      <c r="AQ15" s="15">
        <v>0.33333333333333331</v>
      </c>
      <c r="AR15" s="15">
        <v>0.33333333333333331</v>
      </c>
      <c r="AS15" s="15">
        <v>0.66666666666666663</v>
      </c>
      <c r="AT15" s="15"/>
      <c r="AU15" s="15" t="s">
        <v>318</v>
      </c>
      <c r="AV15" s="15"/>
      <c r="AW15" s="15"/>
      <c r="AX15" s="15">
        <v>4.4466403162055336E-2</v>
      </c>
      <c r="AY15" s="15">
        <v>3.3596837944664032E-2</v>
      </c>
      <c r="AZ15" s="15">
        <v>0.45536890645586298</v>
      </c>
      <c r="BA15" s="15">
        <v>0.19392292490118576</v>
      </c>
      <c r="BB15" s="15">
        <v>0.27264492753623187</v>
      </c>
      <c r="BC15" s="15"/>
      <c r="BD15" s="15" t="s">
        <v>318</v>
      </c>
    </row>
    <row r="16" spans="1:56" x14ac:dyDescent="0.4">
      <c r="A16" s="15"/>
      <c r="B16" s="15" t="s">
        <v>296</v>
      </c>
      <c r="C16" s="15"/>
      <c r="D16" s="15">
        <v>0</v>
      </c>
      <c r="E16" s="15">
        <v>0.48837209302325579</v>
      </c>
      <c r="F16" s="15">
        <v>0.32558139534883723</v>
      </c>
      <c r="G16" s="15">
        <v>0.11627906976744186</v>
      </c>
      <c r="H16" s="15">
        <v>4.6511627906976744E-2</v>
      </c>
      <c r="I16" s="15">
        <v>2.3255813953488372E-2</v>
      </c>
      <c r="J16" s="15"/>
      <c r="K16" s="15" t="s">
        <v>317</v>
      </c>
      <c r="L16" s="15"/>
      <c r="M16" s="15">
        <v>25</v>
      </c>
      <c r="N16" s="15">
        <v>0.56000000000000005</v>
      </c>
      <c r="O16" s="15">
        <v>0.32</v>
      </c>
      <c r="P16" s="15">
        <v>0.08</v>
      </c>
      <c r="Q16" s="15">
        <v>0.04</v>
      </c>
      <c r="R16" s="15">
        <v>0</v>
      </c>
      <c r="S16" s="15"/>
      <c r="T16" s="15" t="s">
        <v>317</v>
      </c>
      <c r="U16" s="15"/>
      <c r="V16" s="15">
        <v>5</v>
      </c>
      <c r="W16" s="15">
        <v>0.4</v>
      </c>
      <c r="X16" s="15">
        <v>0.2</v>
      </c>
      <c r="Y16" s="15">
        <v>0.2</v>
      </c>
      <c r="Z16" s="15">
        <v>0</v>
      </c>
      <c r="AA16" s="15">
        <v>0.2</v>
      </c>
      <c r="AB16" s="15"/>
      <c r="AC16" s="15" t="s">
        <v>318</v>
      </c>
      <c r="AD16" s="15"/>
      <c r="AE16" s="15">
        <v>10</v>
      </c>
      <c r="AF16" s="15">
        <v>0.5</v>
      </c>
      <c r="AG16" s="15">
        <v>0.3</v>
      </c>
      <c r="AH16" s="15">
        <v>0.1</v>
      </c>
      <c r="AI16" s="15">
        <v>0.1</v>
      </c>
      <c r="AJ16" s="15">
        <v>0</v>
      </c>
      <c r="AK16" s="15"/>
      <c r="AL16" s="15" t="s">
        <v>317</v>
      </c>
      <c r="AM16" s="15"/>
      <c r="AN16" s="15">
        <v>3</v>
      </c>
      <c r="AO16" s="15">
        <v>0</v>
      </c>
      <c r="AP16" s="15">
        <v>0.66666666666666663</v>
      </c>
      <c r="AQ16" s="15">
        <v>0.33333333333333331</v>
      </c>
      <c r="AR16" s="15">
        <v>0</v>
      </c>
      <c r="AS16" s="15">
        <v>0</v>
      </c>
      <c r="AT16" s="15"/>
      <c r="AU16" s="15" t="s">
        <v>318</v>
      </c>
      <c r="AV16" s="15"/>
      <c r="AW16" s="15"/>
      <c r="AX16" s="15">
        <v>0.36499999999999999</v>
      </c>
      <c r="AY16" s="15">
        <v>0.3716666666666667</v>
      </c>
      <c r="AZ16" s="15">
        <v>0.17833333333333334</v>
      </c>
      <c r="BA16" s="15">
        <v>3.5000000000000003E-2</v>
      </c>
      <c r="BB16" s="15">
        <v>0.05</v>
      </c>
      <c r="BC16" s="15"/>
      <c r="BD16" s="15" t="s">
        <v>317</v>
      </c>
    </row>
    <row r="17" spans="1:56" x14ac:dyDescent="0.4">
      <c r="A17" s="15"/>
      <c r="B17" s="15" t="s">
        <v>297</v>
      </c>
      <c r="C17" s="15"/>
      <c r="D17" s="15">
        <v>0</v>
      </c>
      <c r="E17" s="15">
        <v>0.41860465116279072</v>
      </c>
      <c r="F17" s="15">
        <v>0.34883720930232559</v>
      </c>
      <c r="G17" s="15">
        <v>0.16279069767441862</v>
      </c>
      <c r="H17" s="15">
        <v>2.3255813953488372E-2</v>
      </c>
      <c r="I17" s="15">
        <v>4.6511627906976744E-2</v>
      </c>
      <c r="J17" s="15"/>
      <c r="K17" s="15" t="s">
        <v>317</v>
      </c>
      <c r="L17" s="15"/>
      <c r="M17" s="15">
        <v>25</v>
      </c>
      <c r="N17" s="15">
        <v>0.56000000000000005</v>
      </c>
      <c r="O17" s="15">
        <v>0.28000000000000003</v>
      </c>
      <c r="P17" s="15">
        <v>0.16</v>
      </c>
      <c r="Q17" s="15">
        <v>0</v>
      </c>
      <c r="R17" s="15">
        <v>0</v>
      </c>
      <c r="S17" s="15"/>
      <c r="T17" s="15" t="s">
        <v>317</v>
      </c>
      <c r="U17" s="15"/>
      <c r="V17" s="15">
        <v>5</v>
      </c>
      <c r="W17" s="15">
        <v>0.2</v>
      </c>
      <c r="X17" s="15">
        <v>0.2</v>
      </c>
      <c r="Y17" s="15">
        <v>0.2</v>
      </c>
      <c r="Z17" s="15">
        <v>0.2</v>
      </c>
      <c r="AA17" s="15">
        <v>0.2</v>
      </c>
      <c r="AB17" s="15"/>
      <c r="AC17" s="15" t="s">
        <v>318</v>
      </c>
      <c r="AD17" s="15"/>
      <c r="AE17" s="15">
        <v>10</v>
      </c>
      <c r="AF17" s="15">
        <v>0.3</v>
      </c>
      <c r="AG17" s="15">
        <v>0.5</v>
      </c>
      <c r="AH17" s="15">
        <v>0.1</v>
      </c>
      <c r="AI17" s="15">
        <v>0</v>
      </c>
      <c r="AJ17" s="15">
        <v>0.1</v>
      </c>
      <c r="AK17" s="15"/>
      <c r="AL17" s="15" t="s">
        <v>317</v>
      </c>
      <c r="AM17" s="15"/>
      <c r="AN17" s="15">
        <v>3</v>
      </c>
      <c r="AO17" s="15">
        <v>0</v>
      </c>
      <c r="AP17" s="15">
        <v>0.66666666666666663</v>
      </c>
      <c r="AQ17" s="15">
        <v>0.33333333333333331</v>
      </c>
      <c r="AR17" s="15">
        <v>0</v>
      </c>
      <c r="AS17" s="15">
        <v>0</v>
      </c>
      <c r="AT17" s="15"/>
      <c r="AU17" s="15" t="s">
        <v>318</v>
      </c>
      <c r="AV17" s="15"/>
      <c r="AW17" s="15"/>
      <c r="AX17" s="15">
        <v>0.26500000000000001</v>
      </c>
      <c r="AY17" s="15">
        <v>0.41166666666666663</v>
      </c>
      <c r="AZ17" s="15">
        <v>0.19833333333333331</v>
      </c>
      <c r="BA17" s="15">
        <v>0.05</v>
      </c>
      <c r="BB17" s="15">
        <v>7.5000000000000011E-2</v>
      </c>
      <c r="BC17" s="15"/>
      <c r="BD17" s="15" t="s">
        <v>318</v>
      </c>
    </row>
    <row r="18" spans="1:56" x14ac:dyDescent="0.4">
      <c r="A18" s="15"/>
      <c r="B18" s="15" t="s">
        <v>298</v>
      </c>
      <c r="C18" s="15"/>
      <c r="D18" s="15">
        <v>0</v>
      </c>
      <c r="E18" s="15">
        <v>0.39534883720930231</v>
      </c>
      <c r="F18" s="15">
        <v>0.34883720930232559</v>
      </c>
      <c r="G18" s="15">
        <v>0.16279069767441862</v>
      </c>
      <c r="H18" s="15">
        <v>9.3023255813953487E-2</v>
      </c>
      <c r="I18" s="15">
        <v>0</v>
      </c>
      <c r="J18" s="15"/>
      <c r="K18" s="15" t="s">
        <v>317</v>
      </c>
      <c r="L18" s="15"/>
      <c r="M18" s="15">
        <v>25</v>
      </c>
      <c r="N18" s="15">
        <v>0.48</v>
      </c>
      <c r="O18" s="15">
        <v>0.28000000000000003</v>
      </c>
      <c r="P18" s="15">
        <v>0.16</v>
      </c>
      <c r="Q18" s="15">
        <v>0.08</v>
      </c>
      <c r="R18" s="15">
        <v>0</v>
      </c>
      <c r="S18" s="15"/>
      <c r="T18" s="15" t="s">
        <v>317</v>
      </c>
      <c r="U18" s="15"/>
      <c r="V18" s="15">
        <v>5</v>
      </c>
      <c r="W18" s="15">
        <v>0.2</v>
      </c>
      <c r="X18" s="15">
        <v>0.6</v>
      </c>
      <c r="Y18" s="15">
        <v>0.2</v>
      </c>
      <c r="Z18" s="15">
        <v>0</v>
      </c>
      <c r="AA18" s="15">
        <v>0</v>
      </c>
      <c r="AB18" s="15"/>
      <c r="AC18" s="15" t="s">
        <v>317</v>
      </c>
      <c r="AD18" s="15"/>
      <c r="AE18" s="15">
        <v>10</v>
      </c>
      <c r="AF18" s="15">
        <v>0.3</v>
      </c>
      <c r="AG18" s="15">
        <v>0.5</v>
      </c>
      <c r="AH18" s="15">
        <v>0.1</v>
      </c>
      <c r="AI18" s="15">
        <v>0.1</v>
      </c>
      <c r="AJ18" s="15">
        <v>0</v>
      </c>
      <c r="AK18" s="15"/>
      <c r="AL18" s="15" t="s">
        <v>317</v>
      </c>
      <c r="AM18" s="15"/>
      <c r="AN18" s="15">
        <v>3</v>
      </c>
      <c r="AO18" s="15">
        <v>0.33333333333333331</v>
      </c>
      <c r="AP18" s="15">
        <v>0</v>
      </c>
      <c r="AQ18" s="15">
        <v>0.33333333333333331</v>
      </c>
      <c r="AR18" s="15">
        <v>0.33333333333333331</v>
      </c>
      <c r="AS18" s="15">
        <v>0</v>
      </c>
      <c r="AT18" s="15"/>
      <c r="AU18" s="15" t="s">
        <v>318</v>
      </c>
      <c r="AV18" s="15"/>
      <c r="AW18" s="15"/>
      <c r="AX18" s="15">
        <v>0.32833333333333331</v>
      </c>
      <c r="AY18" s="15">
        <v>0.34499999999999997</v>
      </c>
      <c r="AZ18" s="15">
        <v>0.19833333333333331</v>
      </c>
      <c r="BA18" s="15">
        <v>0.12833333333333333</v>
      </c>
      <c r="BB18" s="15">
        <v>0</v>
      </c>
      <c r="BC18" s="15"/>
      <c r="BD18" s="15" t="s">
        <v>318</v>
      </c>
    </row>
    <row r="19" spans="1:56" x14ac:dyDescent="0.4">
      <c r="A19" s="15"/>
      <c r="B19" s="15" t="s">
        <v>299</v>
      </c>
      <c r="C19" s="15"/>
      <c r="D19" s="15">
        <v>0</v>
      </c>
      <c r="E19" s="15">
        <v>2.4390243902439025E-2</v>
      </c>
      <c r="F19" s="15">
        <v>2.4390243902439025E-2</v>
      </c>
      <c r="G19" s="15">
        <v>0.17073170731707318</v>
      </c>
      <c r="H19" s="15">
        <v>0.6097560975609756</v>
      </c>
      <c r="I19" s="15">
        <v>0.17073170731707318</v>
      </c>
      <c r="J19" s="15"/>
      <c r="K19" s="15" t="s">
        <v>0</v>
      </c>
      <c r="L19" s="15"/>
      <c r="M19" s="15">
        <v>23</v>
      </c>
      <c r="N19" s="15">
        <v>4.3478260869565216E-2</v>
      </c>
      <c r="O19" s="15">
        <v>4.3478260869565216E-2</v>
      </c>
      <c r="P19" s="15">
        <v>0.17391304347826086</v>
      </c>
      <c r="Q19" s="15">
        <v>0.56521739130434778</v>
      </c>
      <c r="R19" s="15">
        <v>0.17391304347826086</v>
      </c>
      <c r="S19" s="15"/>
      <c r="T19" s="15" t="s">
        <v>318</v>
      </c>
      <c r="U19" s="15"/>
      <c r="V19" s="15">
        <v>4</v>
      </c>
      <c r="W19" s="15">
        <v>0.2</v>
      </c>
      <c r="X19" s="15">
        <v>0.4</v>
      </c>
      <c r="Y19" s="15">
        <v>0.5</v>
      </c>
      <c r="Z19" s="15">
        <v>0.25</v>
      </c>
      <c r="AA19" s="15">
        <v>0.25</v>
      </c>
      <c r="AB19" s="15"/>
      <c r="AC19" s="15" t="s">
        <v>318</v>
      </c>
      <c r="AD19" s="15"/>
      <c r="AE19" s="15">
        <v>11</v>
      </c>
      <c r="AF19" s="15">
        <v>0.18181818181818182</v>
      </c>
      <c r="AG19" s="15">
        <v>0.63636363636363635</v>
      </c>
      <c r="AH19" s="15">
        <v>9.0909090909090912E-2</v>
      </c>
      <c r="AI19" s="15">
        <v>0.72727272727272729</v>
      </c>
      <c r="AJ19" s="15">
        <v>0.18181818181818182</v>
      </c>
      <c r="AK19" s="15"/>
      <c r="AL19" s="15" t="s">
        <v>0</v>
      </c>
      <c r="AM19" s="15"/>
      <c r="AN19" s="15">
        <v>3</v>
      </c>
      <c r="AO19" s="15">
        <v>0</v>
      </c>
      <c r="AP19" s="15">
        <v>0.33333333333333331</v>
      </c>
      <c r="AQ19" s="15">
        <v>0.33333333333333331</v>
      </c>
      <c r="AR19" s="15">
        <v>1</v>
      </c>
      <c r="AS19" s="15">
        <v>0</v>
      </c>
      <c r="AT19" s="15"/>
      <c r="AU19" s="15" t="s">
        <v>0</v>
      </c>
      <c r="AV19" s="15"/>
      <c r="AW19" s="15"/>
      <c r="AX19" s="15">
        <v>1.0869565217391304E-2</v>
      </c>
      <c r="AY19" s="15">
        <v>1.0869565217391304E-2</v>
      </c>
      <c r="AZ19" s="15">
        <v>0.19120553359683795</v>
      </c>
      <c r="BA19" s="15">
        <v>0.6356225296442688</v>
      </c>
      <c r="BB19" s="15">
        <v>0.15143280632411066</v>
      </c>
      <c r="BC19" s="15"/>
      <c r="BD19" s="15" t="s">
        <v>0</v>
      </c>
    </row>
    <row r="20" spans="1:56" x14ac:dyDescent="0.4">
      <c r="A20" s="15"/>
      <c r="B20" s="15" t="s">
        <v>300</v>
      </c>
      <c r="C20" s="15"/>
      <c r="D20" s="15">
        <v>0</v>
      </c>
      <c r="E20" s="15">
        <v>2.4390243902439025E-2</v>
      </c>
      <c r="F20" s="15">
        <v>0.12195121951219512</v>
      </c>
      <c r="G20" s="15">
        <v>0.21951219512195122</v>
      </c>
      <c r="H20" s="15">
        <v>0.58536585365853655</v>
      </c>
      <c r="I20" s="15">
        <v>4.878048780487805E-2</v>
      </c>
      <c r="J20" s="15"/>
      <c r="K20" s="15" t="s">
        <v>318</v>
      </c>
      <c r="L20" s="15"/>
      <c r="M20" s="15">
        <v>23</v>
      </c>
      <c r="N20" s="15">
        <v>4.3478260869565216E-2</v>
      </c>
      <c r="O20" s="15">
        <v>0.13043478260869565</v>
      </c>
      <c r="P20" s="15">
        <v>0.17391304347826086</v>
      </c>
      <c r="Q20" s="15">
        <v>0.60869565217391308</v>
      </c>
      <c r="R20" s="15">
        <v>4.3478260869565216E-2</v>
      </c>
      <c r="S20" s="15"/>
      <c r="T20" s="15" t="s">
        <v>318</v>
      </c>
      <c r="U20" s="15"/>
      <c r="V20" s="15">
        <v>4</v>
      </c>
      <c r="W20" s="15">
        <v>0.2</v>
      </c>
      <c r="X20" s="15">
        <v>0.4</v>
      </c>
      <c r="Y20" s="15">
        <v>0.5</v>
      </c>
      <c r="Z20" s="15">
        <v>0.25</v>
      </c>
      <c r="AA20" s="15">
        <v>0.25</v>
      </c>
      <c r="AB20" s="15"/>
      <c r="AC20" s="15" t="s">
        <v>318</v>
      </c>
      <c r="AD20" s="15"/>
      <c r="AE20" s="15">
        <v>11</v>
      </c>
      <c r="AF20" s="15">
        <v>0.1</v>
      </c>
      <c r="AG20" s="15">
        <v>9.0909090909090912E-2</v>
      </c>
      <c r="AH20" s="15">
        <v>0.27272727272727271</v>
      </c>
      <c r="AI20" s="15">
        <v>0.63636363636363635</v>
      </c>
      <c r="AJ20" s="15">
        <v>0</v>
      </c>
      <c r="AK20" s="15"/>
      <c r="AL20" s="15" t="s">
        <v>318</v>
      </c>
      <c r="AM20" s="15"/>
      <c r="AN20" s="15">
        <v>3</v>
      </c>
      <c r="AO20" s="15">
        <v>0.33333333333333331</v>
      </c>
      <c r="AP20" s="15">
        <v>0.33333333333333331</v>
      </c>
      <c r="AQ20" s="15">
        <v>0.33333333333333331</v>
      </c>
      <c r="AR20" s="15">
        <v>0.66666666666666663</v>
      </c>
      <c r="AS20" s="15">
        <v>0</v>
      </c>
      <c r="AT20" s="15"/>
      <c r="AU20" s="15" t="s">
        <v>318</v>
      </c>
      <c r="AV20" s="15"/>
      <c r="AW20" s="15"/>
      <c r="AX20" s="15">
        <v>1.0869565217391304E-2</v>
      </c>
      <c r="AY20" s="15">
        <v>0.13866930171277997</v>
      </c>
      <c r="AZ20" s="15">
        <v>0.23666007905138339</v>
      </c>
      <c r="BA20" s="15">
        <v>0.54043148880105396</v>
      </c>
      <c r="BB20" s="15">
        <v>7.3369565217391297E-2</v>
      </c>
      <c r="BC20" s="15"/>
      <c r="BD20" s="15" t="s">
        <v>318</v>
      </c>
    </row>
    <row r="21" spans="1:56" x14ac:dyDescent="0.4">
      <c r="A21" s="15"/>
      <c r="B21" s="15" t="s">
        <v>301</v>
      </c>
      <c r="C21" s="15"/>
      <c r="D21" s="15">
        <v>0</v>
      </c>
      <c r="E21" s="15">
        <v>0.41860465116279072</v>
      </c>
      <c r="F21" s="15">
        <v>0.34883720930232559</v>
      </c>
      <c r="G21" s="15">
        <v>9.3023255813953487E-2</v>
      </c>
      <c r="H21" s="15">
        <v>4.6511627906976744E-2</v>
      </c>
      <c r="I21" s="15">
        <v>9.3023255813953487E-2</v>
      </c>
      <c r="J21" s="15"/>
      <c r="K21" s="15" t="s">
        <v>317</v>
      </c>
      <c r="L21" s="15"/>
      <c r="M21" s="15">
        <v>25</v>
      </c>
      <c r="N21" s="15">
        <v>0.48</v>
      </c>
      <c r="O21" s="15">
        <v>0.32</v>
      </c>
      <c r="P21" s="15">
        <v>0.12</v>
      </c>
      <c r="Q21" s="15">
        <v>0</v>
      </c>
      <c r="R21" s="15">
        <v>0.08</v>
      </c>
      <c r="S21" s="15"/>
      <c r="T21" s="15" t="s">
        <v>317</v>
      </c>
      <c r="U21" s="15"/>
      <c r="V21" s="15">
        <v>5</v>
      </c>
      <c r="W21" s="15">
        <v>0.4</v>
      </c>
      <c r="X21" s="15">
        <v>0.2</v>
      </c>
      <c r="Y21" s="15">
        <v>0.2</v>
      </c>
      <c r="Z21" s="15">
        <v>0</v>
      </c>
      <c r="AA21" s="15">
        <v>0.2</v>
      </c>
      <c r="AB21" s="15"/>
      <c r="AC21" s="15" t="s">
        <v>318</v>
      </c>
      <c r="AD21" s="15"/>
      <c r="AE21" s="15">
        <v>10</v>
      </c>
      <c r="AF21" s="15">
        <v>0.3</v>
      </c>
      <c r="AG21" s="15">
        <v>0.6</v>
      </c>
      <c r="AH21" s="15">
        <v>0</v>
      </c>
      <c r="AI21" s="15">
        <v>0</v>
      </c>
      <c r="AJ21" s="15">
        <v>0.1</v>
      </c>
      <c r="AK21" s="15"/>
      <c r="AL21" s="15" t="s">
        <v>317</v>
      </c>
      <c r="AM21" s="15"/>
      <c r="AN21" s="15">
        <v>3</v>
      </c>
      <c r="AO21" s="15">
        <v>0.33333333333333331</v>
      </c>
      <c r="AP21" s="15">
        <v>0</v>
      </c>
      <c r="AQ21" s="15">
        <v>0</v>
      </c>
      <c r="AR21" s="15">
        <v>0.66666666666666663</v>
      </c>
      <c r="AS21" s="15">
        <v>0</v>
      </c>
      <c r="AT21" s="15"/>
      <c r="AU21" s="15" t="s">
        <v>318</v>
      </c>
      <c r="AV21" s="15"/>
      <c r="AW21" s="15"/>
      <c r="AX21" s="15">
        <v>0.3783333333333333</v>
      </c>
      <c r="AY21" s="15">
        <v>0.28000000000000003</v>
      </c>
      <c r="AZ21" s="15">
        <v>0.08</v>
      </c>
      <c r="BA21" s="15">
        <v>0.16666666666666666</v>
      </c>
      <c r="BB21" s="15">
        <v>9.5000000000000001E-2</v>
      </c>
      <c r="BC21" s="15"/>
      <c r="BD21" s="15" t="s">
        <v>318</v>
      </c>
    </row>
    <row r="22" spans="1:56" x14ac:dyDescent="0.4">
      <c r="A22" s="15"/>
      <c r="B22" s="15" t="s">
        <v>302</v>
      </c>
      <c r="C22" s="15"/>
      <c r="D22" s="15">
        <v>0</v>
      </c>
      <c r="E22" s="15">
        <v>4.878048780487805E-2</v>
      </c>
      <c r="F22" s="15">
        <v>0.1951219512195122</v>
      </c>
      <c r="G22" s="15">
        <v>0.51219512195121952</v>
      </c>
      <c r="H22" s="15">
        <v>0.1951219512195122</v>
      </c>
      <c r="I22" s="15">
        <v>4.878048780487805E-2</v>
      </c>
      <c r="J22" s="15"/>
      <c r="K22" s="15" t="s">
        <v>318</v>
      </c>
      <c r="L22" s="15"/>
      <c r="M22" s="15">
        <v>23</v>
      </c>
      <c r="N22" s="15">
        <v>8.6956521739130432E-2</v>
      </c>
      <c r="O22" s="15">
        <v>0.21739130434782608</v>
      </c>
      <c r="P22" s="15">
        <v>0.43478260869565216</v>
      </c>
      <c r="Q22" s="15">
        <v>0.21739130434782608</v>
      </c>
      <c r="R22" s="15">
        <v>4.3478260869565216E-2</v>
      </c>
      <c r="S22" s="15"/>
      <c r="T22" s="15" t="s">
        <v>318</v>
      </c>
      <c r="U22" s="15"/>
      <c r="V22" s="15">
        <v>4</v>
      </c>
      <c r="W22" s="15">
        <v>0.4</v>
      </c>
      <c r="X22" s="15">
        <v>0.25</v>
      </c>
      <c r="Y22" s="15">
        <v>0.25</v>
      </c>
      <c r="Z22" s="15">
        <v>0.25</v>
      </c>
      <c r="AA22" s="15">
        <v>0.25</v>
      </c>
      <c r="AB22" s="15"/>
      <c r="AC22" s="15" t="s">
        <v>318</v>
      </c>
      <c r="AD22" s="15"/>
      <c r="AE22" s="15">
        <v>11</v>
      </c>
      <c r="AF22" s="15">
        <v>0.27272727272727271</v>
      </c>
      <c r="AG22" s="15">
        <v>0.18181818181818182</v>
      </c>
      <c r="AH22" s="15">
        <v>0.81818181818181823</v>
      </c>
      <c r="AI22" s="15">
        <v>0</v>
      </c>
      <c r="AJ22" s="15">
        <v>0</v>
      </c>
      <c r="AK22" s="15"/>
      <c r="AL22" s="15" t="s">
        <v>318</v>
      </c>
      <c r="AM22" s="15"/>
      <c r="AN22" s="15">
        <v>3</v>
      </c>
      <c r="AO22" s="15">
        <v>0.33333333333333331</v>
      </c>
      <c r="AP22" s="15">
        <v>0.33333333333333331</v>
      </c>
      <c r="AQ22" s="15">
        <v>0.33333333333333331</v>
      </c>
      <c r="AR22" s="15">
        <v>0.66666666666666663</v>
      </c>
      <c r="AS22" s="15">
        <v>0</v>
      </c>
      <c r="AT22" s="15"/>
      <c r="AU22" s="15" t="s">
        <v>318</v>
      </c>
      <c r="AV22" s="15"/>
      <c r="AW22" s="15"/>
      <c r="AX22" s="15">
        <v>2.1739130434782608E-2</v>
      </c>
      <c r="AY22" s="15">
        <v>0.16230237154150196</v>
      </c>
      <c r="AZ22" s="15">
        <v>0.45907444005270087</v>
      </c>
      <c r="BA22" s="15">
        <v>0.28351449275362317</v>
      </c>
      <c r="BB22" s="15">
        <v>7.3369565217391297E-2</v>
      </c>
      <c r="BC22" s="15"/>
      <c r="BD22" s="15" t="s">
        <v>318</v>
      </c>
    </row>
    <row r="23" spans="1:56" x14ac:dyDescent="0.4">
      <c r="A23" s="15"/>
      <c r="B23" s="15" t="s">
        <v>303</v>
      </c>
      <c r="C23" s="15"/>
      <c r="D23" s="15">
        <v>0</v>
      </c>
      <c r="E23" s="15">
        <v>0.2558139534883721</v>
      </c>
      <c r="F23" s="15">
        <v>0.58139534883720934</v>
      </c>
      <c r="G23" s="15">
        <v>0.13953488372093023</v>
      </c>
      <c r="H23" s="15">
        <v>2.3255813953488372E-2</v>
      </c>
      <c r="I23" s="15">
        <v>2.3255813953488372E-2</v>
      </c>
      <c r="J23" s="15"/>
      <c r="K23" s="15" t="s">
        <v>317</v>
      </c>
      <c r="L23" s="15"/>
      <c r="M23" s="15">
        <v>24</v>
      </c>
      <c r="N23" s="15">
        <v>0.33333333333333331</v>
      </c>
      <c r="O23" s="15">
        <v>0.54166666666666663</v>
      </c>
      <c r="P23" s="15">
        <v>8.3333333333333329E-2</v>
      </c>
      <c r="Q23" s="15">
        <v>4.1666666666666664E-2</v>
      </c>
      <c r="R23" s="15">
        <v>0.04</v>
      </c>
      <c r="S23" s="15"/>
      <c r="T23" s="15" t="s">
        <v>317</v>
      </c>
      <c r="U23" s="15"/>
      <c r="V23" s="15">
        <v>5</v>
      </c>
      <c r="W23" s="15">
        <v>0.4</v>
      </c>
      <c r="X23" s="15">
        <v>0.4</v>
      </c>
      <c r="Y23" s="15">
        <v>0.2</v>
      </c>
      <c r="Z23" s="15">
        <v>0</v>
      </c>
      <c r="AA23" s="15">
        <v>0</v>
      </c>
      <c r="AB23" s="15"/>
      <c r="AC23" s="15" t="s">
        <v>317</v>
      </c>
      <c r="AD23" s="15"/>
      <c r="AE23" s="15">
        <v>11</v>
      </c>
      <c r="AF23" s="15">
        <v>9.0909090909090912E-2</v>
      </c>
      <c r="AG23" s="15">
        <v>0.81818181818181823</v>
      </c>
      <c r="AH23" s="15">
        <v>9.0909090909090912E-2</v>
      </c>
      <c r="AI23" s="15">
        <v>0.1</v>
      </c>
      <c r="AJ23" s="15">
        <v>0</v>
      </c>
      <c r="AK23" s="15"/>
      <c r="AL23" s="15" t="s">
        <v>317</v>
      </c>
      <c r="AM23" s="15"/>
      <c r="AN23" s="15">
        <v>3</v>
      </c>
      <c r="AO23" s="15">
        <v>0</v>
      </c>
      <c r="AP23" s="15">
        <v>0.33333333333333331</v>
      </c>
      <c r="AQ23" s="15">
        <v>0.66666666666666663</v>
      </c>
      <c r="AR23" s="15">
        <v>0.33333333333333331</v>
      </c>
      <c r="AS23" s="15">
        <v>0</v>
      </c>
      <c r="AT23" s="15"/>
      <c r="AU23" s="15" t="s">
        <v>318</v>
      </c>
      <c r="AV23" s="15"/>
      <c r="AW23" s="15"/>
      <c r="AX23" s="15">
        <v>0.20606060606060608</v>
      </c>
      <c r="AY23" s="15">
        <v>0.52329545454545456</v>
      </c>
      <c r="AZ23" s="15">
        <v>0.26022727272727275</v>
      </c>
      <c r="BA23" s="15">
        <v>1.0416666666666666E-2</v>
      </c>
      <c r="BB23" s="15">
        <v>0.01</v>
      </c>
      <c r="BC23" s="15"/>
      <c r="BD23" s="15" t="s">
        <v>317</v>
      </c>
    </row>
    <row r="24" spans="1:56" x14ac:dyDescent="0.4">
      <c r="A24" s="15"/>
      <c r="B24" s="15" t="s">
        <v>304</v>
      </c>
      <c r="C24" s="15"/>
      <c r="D24" s="15">
        <v>0</v>
      </c>
      <c r="E24" s="15">
        <v>0.11627906976744186</v>
      </c>
      <c r="F24" s="15">
        <v>0.16279069767441862</v>
      </c>
      <c r="G24" s="15">
        <v>0.37209302325581395</v>
      </c>
      <c r="H24" s="15">
        <v>0.20930232558139536</v>
      </c>
      <c r="I24" s="15">
        <v>0.13953488372093023</v>
      </c>
      <c r="J24" s="15"/>
      <c r="K24" s="15" t="s">
        <v>318</v>
      </c>
      <c r="L24" s="15"/>
      <c r="M24" s="15">
        <v>24</v>
      </c>
      <c r="N24" s="15">
        <v>0.125</v>
      </c>
      <c r="O24" s="15">
        <v>0.25</v>
      </c>
      <c r="P24" s="15">
        <v>0.20833333333333334</v>
      </c>
      <c r="Q24" s="15">
        <v>0.25</v>
      </c>
      <c r="R24" s="15">
        <v>0.16666666666666666</v>
      </c>
      <c r="S24" s="15"/>
      <c r="T24" s="15" t="s">
        <v>318</v>
      </c>
      <c r="U24" s="15"/>
      <c r="V24" s="15">
        <v>5</v>
      </c>
      <c r="W24" s="15">
        <v>0.4</v>
      </c>
      <c r="X24" s="15">
        <v>0.2</v>
      </c>
      <c r="Y24" s="15">
        <v>0</v>
      </c>
      <c r="Z24" s="15">
        <v>0.2</v>
      </c>
      <c r="AA24" s="15">
        <v>0.4</v>
      </c>
      <c r="AB24" s="15"/>
      <c r="AC24" s="15" t="s">
        <v>318</v>
      </c>
      <c r="AD24" s="15"/>
      <c r="AE24" s="15">
        <v>11</v>
      </c>
      <c r="AF24" s="15">
        <v>0.1</v>
      </c>
      <c r="AG24" s="15">
        <v>9.0909090909090912E-2</v>
      </c>
      <c r="AH24" s="15">
        <v>0.81818181818181823</v>
      </c>
      <c r="AI24" s="15">
        <v>9.0909090909090912E-2</v>
      </c>
      <c r="AJ24" s="15">
        <v>0</v>
      </c>
      <c r="AK24" s="15"/>
      <c r="AL24" s="15" t="s">
        <v>318</v>
      </c>
      <c r="AM24" s="15"/>
      <c r="AN24" s="15">
        <v>3</v>
      </c>
      <c r="AO24" s="15">
        <v>0</v>
      </c>
      <c r="AP24" s="15">
        <v>0</v>
      </c>
      <c r="AQ24" s="15">
        <v>0.66666666666666663</v>
      </c>
      <c r="AR24" s="15">
        <v>0.33333333333333331</v>
      </c>
      <c r="AS24" s="15">
        <v>0</v>
      </c>
      <c r="AT24" s="15"/>
      <c r="AU24" s="15" t="s">
        <v>318</v>
      </c>
      <c r="AV24" s="15"/>
      <c r="AW24" s="15"/>
      <c r="AX24" s="15">
        <v>0.13125000000000001</v>
      </c>
      <c r="AY24" s="15">
        <v>8.5227272727272735E-2</v>
      </c>
      <c r="AZ24" s="15">
        <v>0.42329545454545459</v>
      </c>
      <c r="BA24" s="15">
        <v>0.21856060606060607</v>
      </c>
      <c r="BB24" s="15">
        <v>0.14166666666666666</v>
      </c>
      <c r="BC24" s="15"/>
      <c r="BD24" s="15" t="s">
        <v>318</v>
      </c>
    </row>
    <row r="25" spans="1:56" x14ac:dyDescent="0.4">
      <c r="A25" s="15"/>
      <c r="B25" s="15" t="s">
        <v>305</v>
      </c>
      <c r="C25" s="15"/>
      <c r="D25" s="15">
        <v>0</v>
      </c>
      <c r="E25" s="15">
        <v>0.30232558139534882</v>
      </c>
      <c r="F25" s="15">
        <v>0.58139534883720934</v>
      </c>
      <c r="G25" s="15">
        <v>9.3023255813953487E-2</v>
      </c>
      <c r="H25" s="15">
        <v>2.3255813953488372E-2</v>
      </c>
      <c r="I25" s="15">
        <v>0</v>
      </c>
      <c r="J25" s="15"/>
      <c r="K25" s="15" t="s">
        <v>317</v>
      </c>
      <c r="L25" s="15"/>
      <c r="M25" s="15">
        <v>24</v>
      </c>
      <c r="N25" s="15">
        <v>0.25</v>
      </c>
      <c r="O25" s="15">
        <v>0.58333333333333337</v>
      </c>
      <c r="P25" s="15">
        <v>0.16666666666666666</v>
      </c>
      <c r="Q25" s="15">
        <v>0</v>
      </c>
      <c r="R25" s="15">
        <v>0</v>
      </c>
      <c r="S25" s="15"/>
      <c r="T25" s="15" t="s">
        <v>317</v>
      </c>
      <c r="U25" s="15"/>
      <c r="V25" s="15">
        <v>5</v>
      </c>
      <c r="W25" s="15">
        <v>0.6</v>
      </c>
      <c r="X25" s="15">
        <v>0.4</v>
      </c>
      <c r="Y25" s="15">
        <v>0</v>
      </c>
      <c r="Z25" s="15">
        <v>0</v>
      </c>
      <c r="AA25" s="15">
        <v>0</v>
      </c>
      <c r="AB25" s="15"/>
      <c r="AC25" s="15" t="s">
        <v>317</v>
      </c>
      <c r="AD25" s="15"/>
      <c r="AE25" s="15">
        <v>11</v>
      </c>
      <c r="AF25" s="15">
        <v>0.27272727272727271</v>
      </c>
      <c r="AG25" s="15">
        <v>0.72727272727272729</v>
      </c>
      <c r="AH25" s="15">
        <v>0</v>
      </c>
      <c r="AI25" s="15">
        <v>0</v>
      </c>
      <c r="AJ25" s="15">
        <v>0</v>
      </c>
      <c r="AK25" s="15"/>
      <c r="AL25" s="15" t="s">
        <v>317</v>
      </c>
      <c r="AM25" s="15"/>
      <c r="AN25" s="15">
        <v>3</v>
      </c>
      <c r="AO25" s="15">
        <v>0.33333333333333331</v>
      </c>
      <c r="AP25" s="15">
        <v>0.33333333333333331</v>
      </c>
      <c r="AQ25" s="15">
        <v>0</v>
      </c>
      <c r="AR25" s="15">
        <v>0.33333333333333331</v>
      </c>
      <c r="AS25" s="15">
        <v>0</v>
      </c>
      <c r="AT25" s="15"/>
      <c r="AU25" s="15" t="s">
        <v>318</v>
      </c>
      <c r="AV25" s="15"/>
      <c r="AW25" s="15"/>
      <c r="AX25" s="15">
        <v>0.36401515151515146</v>
      </c>
      <c r="AY25" s="15">
        <v>0.51098484848484849</v>
      </c>
      <c r="AZ25" s="15">
        <v>4.1666666666666664E-2</v>
      </c>
      <c r="BA25" s="15">
        <v>8.3333333333333329E-2</v>
      </c>
      <c r="BB25" s="15">
        <v>0</v>
      </c>
      <c r="BC25" s="15"/>
      <c r="BD25" s="15" t="s">
        <v>317</v>
      </c>
    </row>
    <row r="26" spans="1:56" x14ac:dyDescent="0.4">
      <c r="A26" s="15"/>
      <c r="B26" s="15" t="s">
        <v>306</v>
      </c>
      <c r="C26" s="15"/>
      <c r="D26" s="15">
        <v>0</v>
      </c>
      <c r="E26" s="15">
        <v>0.27906976744186046</v>
      </c>
      <c r="F26" s="15">
        <v>0.53488372093023251</v>
      </c>
      <c r="G26" s="15">
        <v>0.11627906976744186</v>
      </c>
      <c r="H26" s="15">
        <v>6.9767441860465115E-2</v>
      </c>
      <c r="I26" s="15">
        <v>0</v>
      </c>
      <c r="J26" s="15"/>
      <c r="K26" s="15" t="s">
        <v>317</v>
      </c>
      <c r="L26" s="15"/>
      <c r="M26" s="15">
        <v>24</v>
      </c>
      <c r="N26" s="15">
        <v>0.25</v>
      </c>
      <c r="O26" s="15">
        <v>0.58333333333333337</v>
      </c>
      <c r="P26" s="15">
        <v>0.125</v>
      </c>
      <c r="Q26" s="15">
        <v>4.1666666666666664E-2</v>
      </c>
      <c r="R26" s="15">
        <v>0</v>
      </c>
      <c r="S26" s="15"/>
      <c r="T26" s="15" t="s">
        <v>317</v>
      </c>
      <c r="U26" s="15"/>
      <c r="V26" s="15">
        <v>5</v>
      </c>
      <c r="W26" s="15">
        <v>0.4</v>
      </c>
      <c r="X26" s="15">
        <v>0.2</v>
      </c>
      <c r="Y26" s="15">
        <v>0.4</v>
      </c>
      <c r="Z26" s="15">
        <v>0</v>
      </c>
      <c r="AA26" s="15">
        <v>0</v>
      </c>
      <c r="AB26" s="15"/>
      <c r="AC26" s="15" t="s">
        <v>318</v>
      </c>
      <c r="AD26" s="15"/>
      <c r="AE26" s="15">
        <v>11</v>
      </c>
      <c r="AF26" s="15">
        <v>0.27272727272727271</v>
      </c>
      <c r="AG26" s="15">
        <v>0.72727272727272729</v>
      </c>
      <c r="AH26" s="15">
        <v>0</v>
      </c>
      <c r="AI26" s="15">
        <v>0</v>
      </c>
      <c r="AJ26" s="15">
        <v>0</v>
      </c>
      <c r="AK26" s="15"/>
      <c r="AL26" s="15" t="s">
        <v>317</v>
      </c>
      <c r="AM26" s="15"/>
      <c r="AN26" s="15">
        <v>3</v>
      </c>
      <c r="AO26" s="15">
        <v>0.33333333333333331</v>
      </c>
      <c r="AP26" s="15">
        <v>0</v>
      </c>
      <c r="AQ26" s="15">
        <v>0</v>
      </c>
      <c r="AR26" s="15">
        <v>0.66666666666666663</v>
      </c>
      <c r="AS26" s="15">
        <v>0</v>
      </c>
      <c r="AT26" s="15"/>
      <c r="AU26" s="15" t="s">
        <v>318</v>
      </c>
      <c r="AV26" s="15"/>
      <c r="AW26" s="15"/>
      <c r="AX26" s="15">
        <v>0.31401515151515152</v>
      </c>
      <c r="AY26" s="15">
        <v>0.37765151515151518</v>
      </c>
      <c r="AZ26" s="15">
        <v>0.13125000000000001</v>
      </c>
      <c r="BA26" s="15">
        <v>0.17708333333333331</v>
      </c>
      <c r="BB26" s="15">
        <v>0</v>
      </c>
      <c r="BC26" s="15"/>
      <c r="BD26" s="15" t="s">
        <v>318</v>
      </c>
    </row>
    <row r="27" spans="1:56" x14ac:dyDescent="0.4">
      <c r="A27" s="15"/>
      <c r="B27" s="15" t="s">
        <v>307</v>
      </c>
      <c r="C27" s="15"/>
      <c r="D27" s="15">
        <v>0</v>
      </c>
      <c r="E27" s="15">
        <v>4.6511627906976744E-2</v>
      </c>
      <c r="F27" s="15">
        <v>0.2558139534883721</v>
      </c>
      <c r="G27" s="15">
        <v>0.27906976744186046</v>
      </c>
      <c r="H27" s="15">
        <v>0.23255813953488372</v>
      </c>
      <c r="I27" s="15">
        <v>0.18604651162790697</v>
      </c>
      <c r="J27" s="15"/>
      <c r="K27" s="15" t="s">
        <v>318</v>
      </c>
      <c r="L27" s="15"/>
      <c r="M27" s="15">
        <v>24</v>
      </c>
      <c r="N27" s="15">
        <v>4.1666666666666664E-2</v>
      </c>
      <c r="O27" s="15">
        <v>0.25</v>
      </c>
      <c r="P27" s="15">
        <v>0.20833333333333334</v>
      </c>
      <c r="Q27" s="15">
        <v>0.25</v>
      </c>
      <c r="R27" s="15">
        <v>0.25</v>
      </c>
      <c r="S27" s="15"/>
      <c r="T27" s="15" t="s">
        <v>318</v>
      </c>
      <c r="U27" s="15"/>
      <c r="V27" s="15">
        <v>5</v>
      </c>
      <c r="W27" s="15">
        <v>0</v>
      </c>
      <c r="X27" s="15">
        <v>0.4</v>
      </c>
      <c r="Y27" s="15">
        <v>0.2</v>
      </c>
      <c r="Z27" s="15">
        <v>0.2</v>
      </c>
      <c r="AA27" s="15">
        <v>0.2</v>
      </c>
      <c r="AB27" s="15"/>
      <c r="AC27" s="15" t="s">
        <v>318</v>
      </c>
      <c r="AD27" s="15"/>
      <c r="AE27" s="15">
        <v>11</v>
      </c>
      <c r="AF27" s="15">
        <v>9.0909090909090912E-2</v>
      </c>
      <c r="AG27" s="15">
        <v>0.27272727272727271</v>
      </c>
      <c r="AH27" s="15">
        <v>0.36363636363636365</v>
      </c>
      <c r="AI27" s="15">
        <v>0.27272727272727271</v>
      </c>
      <c r="AJ27" s="15">
        <v>0</v>
      </c>
      <c r="AK27" s="15"/>
      <c r="AL27" s="15" t="s">
        <v>318</v>
      </c>
      <c r="AM27" s="15"/>
      <c r="AN27" s="15">
        <v>3</v>
      </c>
      <c r="AO27" s="15">
        <v>0</v>
      </c>
      <c r="AP27" s="15">
        <v>0</v>
      </c>
      <c r="AQ27" s="15">
        <v>0.66666666666666663</v>
      </c>
      <c r="AR27" s="15">
        <v>0</v>
      </c>
      <c r="AS27" s="15">
        <v>0.33333333333333331</v>
      </c>
      <c r="AT27" s="15"/>
      <c r="AU27" s="15" t="s">
        <v>318</v>
      </c>
      <c r="AV27" s="15"/>
      <c r="AW27" s="15"/>
      <c r="AX27" s="15">
        <v>3.3143939393939392E-2</v>
      </c>
      <c r="AY27" s="15">
        <v>0.23068181818181818</v>
      </c>
      <c r="AZ27" s="15">
        <v>0.35965909090909087</v>
      </c>
      <c r="BA27" s="15">
        <v>0.18068181818181817</v>
      </c>
      <c r="BB27" s="15">
        <v>0.19583333333333333</v>
      </c>
      <c r="BC27" s="15"/>
      <c r="BD27" s="15" t="s">
        <v>318</v>
      </c>
    </row>
    <row r="28" spans="1:56" x14ac:dyDescent="0.4">
      <c r="A28" s="15"/>
      <c r="B28" s="15" t="s">
        <v>308</v>
      </c>
      <c r="C28" s="15"/>
      <c r="D28" s="15">
        <v>0</v>
      </c>
      <c r="E28" s="15">
        <v>0.37209302325581395</v>
      </c>
      <c r="F28" s="15">
        <v>0.37209302325581395</v>
      </c>
      <c r="G28" s="15">
        <v>0.20930232558139536</v>
      </c>
      <c r="H28" s="15">
        <v>4.6511627906976744E-2</v>
      </c>
      <c r="I28" s="15">
        <v>4.6511627906976744E-2</v>
      </c>
      <c r="J28" s="15"/>
      <c r="K28" s="15" t="s">
        <v>317</v>
      </c>
      <c r="L28" s="15"/>
      <c r="M28" s="15">
        <v>24</v>
      </c>
      <c r="N28" s="15">
        <v>0.375</v>
      </c>
      <c r="O28" s="15">
        <v>0.33333333333333331</v>
      </c>
      <c r="P28" s="15">
        <v>0.25</v>
      </c>
      <c r="Q28" s="15">
        <v>4.1666666666666664E-2</v>
      </c>
      <c r="R28" s="15">
        <v>0</v>
      </c>
      <c r="S28" s="15"/>
      <c r="T28" s="15" t="s">
        <v>317</v>
      </c>
      <c r="U28" s="15"/>
      <c r="V28" s="15">
        <v>5</v>
      </c>
      <c r="W28" s="15">
        <v>0</v>
      </c>
      <c r="X28" s="15">
        <v>0.4</v>
      </c>
      <c r="Y28" s="15">
        <v>0.4</v>
      </c>
      <c r="Z28" s="15">
        <v>0.2</v>
      </c>
      <c r="AA28" s="15">
        <v>0.2</v>
      </c>
      <c r="AB28" s="15"/>
      <c r="AC28" s="15" t="s">
        <v>318</v>
      </c>
      <c r="AD28" s="15"/>
      <c r="AE28" s="15">
        <v>11</v>
      </c>
      <c r="AF28" s="15">
        <v>0.54545454545454541</v>
      </c>
      <c r="AG28" s="15">
        <v>0.45454545454545453</v>
      </c>
      <c r="AH28" s="15">
        <v>0.2</v>
      </c>
      <c r="AI28" s="15">
        <v>0</v>
      </c>
      <c r="AJ28" s="15">
        <v>0.1</v>
      </c>
      <c r="AK28" s="15"/>
      <c r="AL28" s="15" t="s">
        <v>317</v>
      </c>
      <c r="AM28" s="15"/>
      <c r="AN28" s="15">
        <v>3</v>
      </c>
      <c r="AO28" s="15">
        <v>0.33333333333333331</v>
      </c>
      <c r="AP28" s="15">
        <v>0.33333333333333331</v>
      </c>
      <c r="AQ28" s="15">
        <v>0.33333333333333331</v>
      </c>
      <c r="AR28" s="15">
        <v>0.33333333333333331</v>
      </c>
      <c r="AS28" s="15">
        <v>0</v>
      </c>
      <c r="AT28" s="15"/>
      <c r="AU28" s="15" t="s">
        <v>318</v>
      </c>
      <c r="AV28" s="15"/>
      <c r="AW28" s="15"/>
      <c r="AX28" s="15">
        <v>0.31344696969696967</v>
      </c>
      <c r="AY28" s="15">
        <v>0.38030303030303031</v>
      </c>
      <c r="AZ28" s="15">
        <v>0.24583333333333335</v>
      </c>
      <c r="BA28" s="15">
        <v>6.0416666666666667E-2</v>
      </c>
      <c r="BB28" s="15">
        <v>7.5000000000000011E-2</v>
      </c>
      <c r="BC28" s="15"/>
      <c r="BD28" s="15" t="s">
        <v>318</v>
      </c>
    </row>
    <row r="29" spans="1:56" x14ac:dyDescent="0.4">
      <c r="A29" s="15"/>
      <c r="B29" s="15" t="s">
        <v>309</v>
      </c>
      <c r="C29" s="15"/>
      <c r="D29" s="15">
        <v>0</v>
      </c>
      <c r="E29" s="15">
        <v>0.37209302325581395</v>
      </c>
      <c r="F29" s="15">
        <v>0.44186046511627908</v>
      </c>
      <c r="G29" s="15">
        <v>0.13953488372093023</v>
      </c>
      <c r="H29" s="15">
        <v>0</v>
      </c>
      <c r="I29" s="15">
        <v>4.6511627906976744E-2</v>
      </c>
      <c r="J29" s="15"/>
      <c r="K29" s="15" t="s">
        <v>317</v>
      </c>
      <c r="L29" s="15"/>
      <c r="M29" s="15">
        <v>25</v>
      </c>
      <c r="N29" s="15">
        <v>0.4</v>
      </c>
      <c r="O29" s="15">
        <v>0.44</v>
      </c>
      <c r="P29" s="15">
        <v>0.08</v>
      </c>
      <c r="Q29" s="15">
        <v>0</v>
      </c>
      <c r="R29" s="15">
        <v>0.08</v>
      </c>
      <c r="S29" s="15"/>
      <c r="T29" s="15" t="s">
        <v>317</v>
      </c>
      <c r="U29" s="15"/>
      <c r="V29" s="15">
        <v>5</v>
      </c>
      <c r="W29" s="15">
        <v>0.4</v>
      </c>
      <c r="X29" s="15">
        <v>0.4</v>
      </c>
      <c r="Y29" s="15">
        <v>0.2</v>
      </c>
      <c r="Z29" s="15">
        <v>0</v>
      </c>
      <c r="AA29" s="15">
        <v>0</v>
      </c>
      <c r="AB29" s="15"/>
      <c r="AC29" s="15" t="s">
        <v>317</v>
      </c>
      <c r="AD29" s="15"/>
      <c r="AE29" s="15">
        <v>10</v>
      </c>
      <c r="AF29" s="15">
        <v>0.3</v>
      </c>
      <c r="AG29" s="15">
        <v>0.4</v>
      </c>
      <c r="AH29" s="15">
        <v>0.3</v>
      </c>
      <c r="AI29" s="15">
        <v>0</v>
      </c>
      <c r="AJ29" s="15">
        <v>0</v>
      </c>
      <c r="AK29" s="15"/>
      <c r="AL29" s="15" t="s">
        <v>317</v>
      </c>
      <c r="AM29" s="15"/>
      <c r="AN29" s="15">
        <v>3</v>
      </c>
      <c r="AO29" s="15">
        <v>0.33333333333333331</v>
      </c>
      <c r="AP29" s="15">
        <v>0.66666666666666663</v>
      </c>
      <c r="AQ29" s="15">
        <v>0</v>
      </c>
      <c r="AR29" s="15">
        <v>0</v>
      </c>
      <c r="AS29" s="15">
        <v>0</v>
      </c>
      <c r="AT29" s="15"/>
      <c r="AU29" s="15" t="s">
        <v>317</v>
      </c>
      <c r="AV29" s="15"/>
      <c r="AW29" s="15"/>
      <c r="AX29" s="15">
        <v>0.35833333333333334</v>
      </c>
      <c r="AY29" s="15">
        <v>0.47666666666666668</v>
      </c>
      <c r="AZ29" s="15">
        <v>0.14500000000000002</v>
      </c>
      <c r="BA29" s="15">
        <v>0</v>
      </c>
      <c r="BB29" s="15">
        <v>0.02</v>
      </c>
      <c r="BC29" s="15"/>
      <c r="BD29" s="15" t="s">
        <v>317</v>
      </c>
    </row>
    <row r="30" spans="1:56" x14ac:dyDescent="0.4">
      <c r="A30" s="15"/>
      <c r="B30" s="15" t="s">
        <v>310</v>
      </c>
      <c r="C30" s="15"/>
      <c r="D30" s="15">
        <v>0</v>
      </c>
      <c r="E30" s="15">
        <v>4.6511627906976744E-2</v>
      </c>
      <c r="F30" s="15">
        <v>0.18604651162790697</v>
      </c>
      <c r="G30" s="15">
        <v>0.16279069767441862</v>
      </c>
      <c r="H30" s="15">
        <v>0.41860465116279072</v>
      </c>
      <c r="I30" s="15">
        <v>0.23255813953488372</v>
      </c>
      <c r="J30" s="15"/>
      <c r="K30" s="15" t="s">
        <v>318</v>
      </c>
      <c r="L30" s="15"/>
      <c r="M30" s="15">
        <v>24</v>
      </c>
      <c r="N30" s="15">
        <v>0.08</v>
      </c>
      <c r="O30" s="15">
        <v>0.20833333333333334</v>
      </c>
      <c r="P30" s="15">
        <v>0.125</v>
      </c>
      <c r="Q30" s="15">
        <v>0.41666666666666669</v>
      </c>
      <c r="R30" s="15">
        <v>0.25</v>
      </c>
      <c r="S30" s="15"/>
      <c r="T30" s="15" t="s">
        <v>318</v>
      </c>
      <c r="U30" s="15"/>
      <c r="V30" s="15">
        <v>5</v>
      </c>
      <c r="W30" s="15">
        <v>0</v>
      </c>
      <c r="X30" s="15">
        <v>0.4</v>
      </c>
      <c r="Y30" s="15">
        <v>0</v>
      </c>
      <c r="Z30" s="15">
        <v>0.2</v>
      </c>
      <c r="AA30" s="15">
        <v>0.4</v>
      </c>
      <c r="AB30" s="15"/>
      <c r="AC30" s="15" t="s">
        <v>318</v>
      </c>
      <c r="AD30" s="15"/>
      <c r="AE30" s="15">
        <v>11</v>
      </c>
      <c r="AF30" s="15">
        <v>0</v>
      </c>
      <c r="AG30" s="15">
        <v>9.0909090909090912E-2</v>
      </c>
      <c r="AH30" s="15">
        <v>0.18181818181818182</v>
      </c>
      <c r="AI30" s="15">
        <v>0.54545454545454541</v>
      </c>
      <c r="AJ30" s="15">
        <v>0.18181818181818182</v>
      </c>
      <c r="AK30" s="15"/>
      <c r="AL30" s="15" t="s">
        <v>0</v>
      </c>
      <c r="AM30" s="15"/>
      <c r="AN30" s="15">
        <v>3</v>
      </c>
      <c r="AO30" s="15">
        <v>0</v>
      </c>
      <c r="AP30" s="15">
        <v>0</v>
      </c>
      <c r="AQ30" s="15">
        <v>0.66666666666666663</v>
      </c>
      <c r="AR30" s="15">
        <v>0.33333333333333331</v>
      </c>
      <c r="AS30" s="15">
        <v>0</v>
      </c>
      <c r="AT30" s="15"/>
      <c r="AU30" s="15" t="s">
        <v>318</v>
      </c>
      <c r="AV30" s="15"/>
      <c r="AW30" s="15"/>
      <c r="AX30" s="15">
        <v>0.02</v>
      </c>
      <c r="AY30" s="15">
        <v>0.17481060606060608</v>
      </c>
      <c r="AZ30" s="15">
        <v>0.2433712121212121</v>
      </c>
      <c r="BA30" s="15">
        <v>0.37386363636363634</v>
      </c>
      <c r="BB30" s="15">
        <v>0.20795454545454545</v>
      </c>
      <c r="BC30" s="15"/>
      <c r="BD30" s="15" t="s">
        <v>318</v>
      </c>
    </row>
    <row r="31" spans="1:56" x14ac:dyDescent="0.4">
      <c r="A31" s="15"/>
      <c r="B31" s="15" t="s">
        <v>311</v>
      </c>
      <c r="C31" s="15"/>
      <c r="D31" s="15">
        <v>0</v>
      </c>
      <c r="E31" s="15">
        <v>2.3255813953488372E-2</v>
      </c>
      <c r="F31" s="15">
        <v>0.23255813953488372</v>
      </c>
      <c r="G31" s="15">
        <v>0.18604651162790697</v>
      </c>
      <c r="H31" s="15">
        <v>0.41860465116279072</v>
      </c>
      <c r="I31" s="15">
        <v>0.13953488372093023</v>
      </c>
      <c r="J31" s="15"/>
      <c r="K31" s="15" t="s">
        <v>318</v>
      </c>
      <c r="L31" s="15"/>
      <c r="M31" s="15">
        <v>24</v>
      </c>
      <c r="N31" s="15">
        <v>4.1666666666666664E-2</v>
      </c>
      <c r="O31" s="15">
        <v>0.20833333333333334</v>
      </c>
      <c r="P31" s="15">
        <v>0.20833333333333334</v>
      </c>
      <c r="Q31" s="15">
        <v>0.41666666666666669</v>
      </c>
      <c r="R31" s="15">
        <v>0.125</v>
      </c>
      <c r="S31" s="15"/>
      <c r="T31" s="15" t="s">
        <v>318</v>
      </c>
      <c r="U31" s="15"/>
      <c r="V31" s="15">
        <v>5</v>
      </c>
      <c r="W31" s="15">
        <v>0</v>
      </c>
      <c r="X31" s="15">
        <v>0.4</v>
      </c>
      <c r="Y31" s="15">
        <v>0.4</v>
      </c>
      <c r="Z31" s="15">
        <v>0.2</v>
      </c>
      <c r="AA31" s="15">
        <v>0.4</v>
      </c>
      <c r="AB31" s="15"/>
      <c r="AC31" s="15" t="s">
        <v>318</v>
      </c>
      <c r="AD31" s="15"/>
      <c r="AE31" s="15">
        <v>11</v>
      </c>
      <c r="AF31" s="15">
        <v>0</v>
      </c>
      <c r="AG31" s="15">
        <v>0.18181818181818182</v>
      </c>
      <c r="AH31" s="15">
        <v>0.18181818181818182</v>
      </c>
      <c r="AI31" s="15">
        <v>0.54545454545454541</v>
      </c>
      <c r="AJ31" s="15">
        <v>9.0909090909090912E-2</v>
      </c>
      <c r="AK31" s="15"/>
      <c r="AL31" s="15" t="s">
        <v>318</v>
      </c>
      <c r="AM31" s="15"/>
      <c r="AN31" s="15">
        <v>3</v>
      </c>
      <c r="AO31" s="15">
        <v>0</v>
      </c>
      <c r="AP31" s="15">
        <v>0.33333333333333331</v>
      </c>
      <c r="AQ31" s="15">
        <v>0.33333333333333331</v>
      </c>
      <c r="AR31" s="15">
        <v>0.33333333333333331</v>
      </c>
      <c r="AS31" s="15">
        <v>0</v>
      </c>
      <c r="AT31" s="15"/>
      <c r="AU31" s="15" t="s">
        <v>318</v>
      </c>
      <c r="AV31" s="15"/>
      <c r="AW31" s="15"/>
      <c r="AX31" s="15">
        <v>1.0416666666666666E-2</v>
      </c>
      <c r="AY31" s="15">
        <v>0.28087121212121213</v>
      </c>
      <c r="AZ31" s="15">
        <v>0.1808712121212121</v>
      </c>
      <c r="BA31" s="15">
        <v>0.37386363636363634</v>
      </c>
      <c r="BB31" s="15">
        <v>0.15397727272727274</v>
      </c>
      <c r="BC31" s="15"/>
      <c r="BD31" s="15" t="s">
        <v>318</v>
      </c>
    </row>
    <row r="32" spans="1:56" x14ac:dyDescent="0.4">
      <c r="A32" s="15"/>
      <c r="B32" s="15" t="s">
        <v>312</v>
      </c>
      <c r="C32" s="15"/>
      <c r="D32" s="15">
        <v>0</v>
      </c>
      <c r="E32" s="15">
        <v>4.6511627906976744E-2</v>
      </c>
      <c r="F32" s="15">
        <v>0.20930232558139536</v>
      </c>
      <c r="G32" s="15">
        <v>0.39534883720930231</v>
      </c>
      <c r="H32" s="15">
        <v>0.20930232558139536</v>
      </c>
      <c r="I32" s="15">
        <v>0.13953488372093023</v>
      </c>
      <c r="J32" s="15"/>
      <c r="K32" s="15" t="s">
        <v>318</v>
      </c>
      <c r="L32" s="15"/>
      <c r="M32" s="15">
        <v>24</v>
      </c>
      <c r="N32" s="15">
        <v>8.3333333333333329E-2</v>
      </c>
      <c r="O32" s="15">
        <v>0.20833333333333334</v>
      </c>
      <c r="P32" s="15">
        <v>0.41666666666666669</v>
      </c>
      <c r="Q32" s="15">
        <v>0.16666666666666666</v>
      </c>
      <c r="R32" s="15">
        <v>0.125</v>
      </c>
      <c r="S32" s="15"/>
      <c r="T32" s="15" t="s">
        <v>318</v>
      </c>
      <c r="U32" s="15"/>
      <c r="V32" s="15">
        <v>5</v>
      </c>
      <c r="W32" s="15">
        <v>0</v>
      </c>
      <c r="X32" s="15">
        <v>0.4</v>
      </c>
      <c r="Y32" s="15">
        <v>0.2</v>
      </c>
      <c r="Z32" s="15">
        <v>0.2</v>
      </c>
      <c r="AA32" s="15">
        <v>0.2</v>
      </c>
      <c r="AB32" s="15"/>
      <c r="AC32" s="15" t="s">
        <v>318</v>
      </c>
      <c r="AD32" s="15"/>
      <c r="AE32" s="15">
        <v>11</v>
      </c>
      <c r="AF32" s="15">
        <v>0.1</v>
      </c>
      <c r="AG32" s="15">
        <v>0.18181818181818182</v>
      </c>
      <c r="AH32" s="15">
        <v>0.45454545454545453</v>
      </c>
      <c r="AI32" s="15">
        <v>0.27272727272727271</v>
      </c>
      <c r="AJ32" s="15">
        <v>9.0909090909090912E-2</v>
      </c>
      <c r="AK32" s="15"/>
      <c r="AL32" s="15" t="s">
        <v>318</v>
      </c>
      <c r="AM32" s="15"/>
      <c r="AN32" s="15">
        <v>3</v>
      </c>
      <c r="AO32" s="15">
        <v>0</v>
      </c>
      <c r="AP32" s="15">
        <v>0</v>
      </c>
      <c r="AQ32" s="15">
        <v>0.33333333333333331</v>
      </c>
      <c r="AR32" s="15">
        <v>0.33333333333333331</v>
      </c>
      <c r="AS32" s="15">
        <v>0.33333333333333331</v>
      </c>
      <c r="AT32" s="15"/>
      <c r="AU32" s="15" t="s">
        <v>318</v>
      </c>
      <c r="AV32" s="15"/>
      <c r="AW32" s="15"/>
      <c r="AX32" s="15">
        <v>2.0833333333333332E-2</v>
      </c>
      <c r="AY32" s="15">
        <v>0.19753787878787882</v>
      </c>
      <c r="AZ32" s="15">
        <v>0.35113636363636364</v>
      </c>
      <c r="BA32" s="15">
        <v>0.24318181818181817</v>
      </c>
      <c r="BB32" s="15">
        <v>0.18731060606060607</v>
      </c>
      <c r="BC32" s="15"/>
      <c r="BD32" s="15" t="s">
        <v>318</v>
      </c>
    </row>
    <row r="33" spans="1:56" x14ac:dyDescent="0.4">
      <c r="A33" s="15"/>
      <c r="B33" s="15" t="s">
        <v>313</v>
      </c>
      <c r="C33" s="15"/>
      <c r="D33" s="15">
        <v>0</v>
      </c>
      <c r="E33" s="15">
        <v>0.20930232558139536</v>
      </c>
      <c r="F33" s="15">
        <v>0.58139534883720934</v>
      </c>
      <c r="G33" s="15">
        <v>0.13953488372093023</v>
      </c>
      <c r="H33" s="15">
        <v>2.3255813953488372E-2</v>
      </c>
      <c r="I33" s="15">
        <v>4.6511627906976744E-2</v>
      </c>
      <c r="J33" s="15"/>
      <c r="K33" s="15" t="s">
        <v>317</v>
      </c>
      <c r="L33" s="15"/>
      <c r="M33" s="15">
        <v>24</v>
      </c>
      <c r="N33" s="15">
        <v>0.16666666666666666</v>
      </c>
      <c r="O33" s="15">
        <v>0.66666666666666663</v>
      </c>
      <c r="P33" s="15">
        <v>8.3333333333333329E-2</v>
      </c>
      <c r="Q33" s="15">
        <v>0.2</v>
      </c>
      <c r="R33" s="15">
        <v>8.3333333333333329E-2</v>
      </c>
      <c r="S33" s="15"/>
      <c r="T33" s="15" t="s">
        <v>317</v>
      </c>
      <c r="U33" s="15"/>
      <c r="V33" s="15">
        <v>5</v>
      </c>
      <c r="W33" s="15">
        <v>0.6</v>
      </c>
      <c r="X33" s="15">
        <v>0.2</v>
      </c>
      <c r="Y33" s="15">
        <v>0.2</v>
      </c>
      <c r="Z33" s="15">
        <v>0.2</v>
      </c>
      <c r="AA33" s="15">
        <v>0</v>
      </c>
      <c r="AB33" s="15"/>
      <c r="AC33" s="15" t="s">
        <v>317</v>
      </c>
      <c r="AD33" s="15"/>
      <c r="AE33" s="15">
        <v>11</v>
      </c>
      <c r="AF33" s="15">
        <v>0.18181818181818182</v>
      </c>
      <c r="AG33" s="15">
        <v>0.63636363636363635</v>
      </c>
      <c r="AH33" s="15">
        <v>0.18181818181818182</v>
      </c>
      <c r="AI33" s="15">
        <v>0.1</v>
      </c>
      <c r="AJ33" s="15">
        <v>0.1</v>
      </c>
      <c r="AK33" s="15"/>
      <c r="AL33" s="15" t="s">
        <v>317</v>
      </c>
      <c r="AM33" s="15"/>
      <c r="AN33" s="15">
        <v>3</v>
      </c>
      <c r="AO33" s="15">
        <v>0</v>
      </c>
      <c r="AP33" s="15">
        <v>0.33333333333333331</v>
      </c>
      <c r="AQ33" s="15">
        <v>0.33333333333333331</v>
      </c>
      <c r="AR33" s="15">
        <v>0.33333333333333331</v>
      </c>
      <c r="AS33" s="15">
        <v>0</v>
      </c>
      <c r="AT33" s="15"/>
      <c r="AU33" s="15" t="s">
        <v>318</v>
      </c>
      <c r="AV33" s="15"/>
      <c r="AW33" s="15"/>
      <c r="AX33" s="15">
        <v>0.23712121212121212</v>
      </c>
      <c r="AY33" s="15">
        <v>0.45909090909090905</v>
      </c>
      <c r="AZ33" s="15">
        <v>0.19962121212121212</v>
      </c>
      <c r="BA33" s="15">
        <v>8.3333333333333329E-2</v>
      </c>
      <c r="BB33" s="15">
        <v>2.0833333333333332E-2</v>
      </c>
      <c r="BC33" s="15"/>
      <c r="BD33" s="15" t="s">
        <v>318</v>
      </c>
    </row>
    <row r="34" spans="1:56" x14ac:dyDescent="0.4">
      <c r="B34" t="s">
        <v>314</v>
      </c>
      <c r="D34">
        <v>0</v>
      </c>
      <c r="E34">
        <v>0.90697674418604646</v>
      </c>
      <c r="F34">
        <v>4.6511627906976744E-2</v>
      </c>
      <c r="G34">
        <v>0</v>
      </c>
      <c r="H34">
        <v>2.3255813953488372E-2</v>
      </c>
      <c r="I34">
        <v>2.3255813953488372E-2</v>
      </c>
      <c r="K34" t="s">
        <v>317</v>
      </c>
      <c r="M34">
        <v>25</v>
      </c>
      <c r="N34">
        <v>0.88</v>
      </c>
      <c r="O34">
        <v>0.08</v>
      </c>
      <c r="P34">
        <v>0</v>
      </c>
      <c r="Q34">
        <v>0.04</v>
      </c>
      <c r="R34">
        <v>0</v>
      </c>
      <c r="T34" t="s">
        <v>317</v>
      </c>
      <c r="V34">
        <v>5</v>
      </c>
      <c r="W34">
        <v>1</v>
      </c>
      <c r="X34">
        <v>0</v>
      </c>
      <c r="Y34">
        <v>0</v>
      </c>
      <c r="Z34">
        <v>0</v>
      </c>
      <c r="AA34">
        <v>0</v>
      </c>
      <c r="AC34" t="s">
        <v>317</v>
      </c>
      <c r="AE34">
        <v>10</v>
      </c>
      <c r="AF34">
        <v>0.9</v>
      </c>
      <c r="AG34">
        <v>0</v>
      </c>
      <c r="AH34">
        <v>0</v>
      </c>
      <c r="AI34">
        <v>0</v>
      </c>
      <c r="AJ34">
        <v>0.1</v>
      </c>
      <c r="AL34" t="s">
        <v>317</v>
      </c>
      <c r="AN34">
        <v>3</v>
      </c>
      <c r="AO34">
        <v>1</v>
      </c>
      <c r="AP34">
        <v>0</v>
      </c>
      <c r="AQ34">
        <v>0</v>
      </c>
      <c r="AR34">
        <v>0</v>
      </c>
      <c r="AS34">
        <v>0</v>
      </c>
      <c r="AU34" t="s">
        <v>317</v>
      </c>
      <c r="AX34">
        <v>0.94499999999999995</v>
      </c>
      <c r="AY34">
        <v>0.02</v>
      </c>
      <c r="AZ34">
        <v>0</v>
      </c>
      <c r="BA34">
        <v>0.01</v>
      </c>
      <c r="BB34">
        <v>2.5000000000000001E-2</v>
      </c>
      <c r="BD34" t="s">
        <v>317</v>
      </c>
    </row>
    <row r="35" spans="1:56" x14ac:dyDescent="0.4">
      <c r="B35" t="s">
        <v>315</v>
      </c>
      <c r="D35">
        <v>0</v>
      </c>
      <c r="E35">
        <v>0.79069767441860461</v>
      </c>
      <c r="F35">
        <v>0.11627906976744186</v>
      </c>
      <c r="G35">
        <v>4.6511627906976744E-2</v>
      </c>
      <c r="H35">
        <v>2.3255813953488372E-2</v>
      </c>
      <c r="I35">
        <v>2.3255813953488372E-2</v>
      </c>
      <c r="K35" t="s">
        <v>317</v>
      </c>
      <c r="M35">
        <v>25</v>
      </c>
      <c r="N35">
        <v>0.88</v>
      </c>
      <c r="O35">
        <v>0.08</v>
      </c>
      <c r="P35">
        <v>0</v>
      </c>
      <c r="Q35">
        <v>0.04</v>
      </c>
      <c r="R35">
        <v>0</v>
      </c>
      <c r="T35" t="s">
        <v>317</v>
      </c>
      <c r="V35">
        <v>5</v>
      </c>
      <c r="W35">
        <v>0.4</v>
      </c>
      <c r="X35">
        <v>0.2</v>
      </c>
      <c r="Y35">
        <v>0.4</v>
      </c>
      <c r="Z35">
        <v>0</v>
      </c>
      <c r="AA35">
        <v>0</v>
      </c>
      <c r="AC35" t="s">
        <v>318</v>
      </c>
      <c r="AE35">
        <v>10</v>
      </c>
      <c r="AF35">
        <v>0.7</v>
      </c>
      <c r="AG35">
        <v>0.2</v>
      </c>
      <c r="AH35">
        <v>0</v>
      </c>
      <c r="AI35">
        <v>0</v>
      </c>
      <c r="AJ35">
        <v>0.1</v>
      </c>
      <c r="AL35" t="s">
        <v>317</v>
      </c>
      <c r="AN35">
        <v>3</v>
      </c>
      <c r="AO35">
        <v>1</v>
      </c>
      <c r="AP35">
        <v>0</v>
      </c>
      <c r="AQ35">
        <v>0</v>
      </c>
      <c r="AR35">
        <v>0</v>
      </c>
      <c r="AS35">
        <v>0</v>
      </c>
      <c r="AU35" t="s">
        <v>317</v>
      </c>
      <c r="AX35">
        <v>0.745</v>
      </c>
      <c r="AY35">
        <v>0.12000000000000001</v>
      </c>
      <c r="AZ35">
        <v>0.1</v>
      </c>
      <c r="BA35">
        <v>0.01</v>
      </c>
      <c r="BB35">
        <v>2.5000000000000001E-2</v>
      </c>
      <c r="BD35" t="s">
        <v>317</v>
      </c>
    </row>
    <row r="36" spans="1:56" x14ac:dyDescent="0.4">
      <c r="B36" t="s">
        <v>316</v>
      </c>
      <c r="D36">
        <v>0</v>
      </c>
      <c r="E36">
        <v>0.76744186046511631</v>
      </c>
      <c r="F36">
        <v>9.3023255813953487E-2</v>
      </c>
      <c r="G36">
        <v>0.11627906976744186</v>
      </c>
      <c r="H36">
        <v>2.3255813953488372E-2</v>
      </c>
      <c r="I36">
        <v>0</v>
      </c>
      <c r="K36" t="s">
        <v>317</v>
      </c>
      <c r="M36">
        <v>25</v>
      </c>
      <c r="N36">
        <v>0.8</v>
      </c>
      <c r="O36">
        <v>0.08</v>
      </c>
      <c r="P36">
        <v>0.12</v>
      </c>
      <c r="Q36">
        <v>0</v>
      </c>
      <c r="R36">
        <v>0</v>
      </c>
      <c r="T36" t="s">
        <v>317</v>
      </c>
      <c r="V36">
        <v>5</v>
      </c>
      <c r="W36">
        <v>0.4</v>
      </c>
      <c r="X36">
        <v>0.2</v>
      </c>
      <c r="Y36">
        <v>0.4</v>
      </c>
      <c r="Z36">
        <v>0</v>
      </c>
      <c r="AA36">
        <v>0</v>
      </c>
      <c r="AC36" t="s">
        <v>318</v>
      </c>
      <c r="AE36">
        <v>10</v>
      </c>
      <c r="AF36">
        <v>0.8</v>
      </c>
      <c r="AG36">
        <v>0.1</v>
      </c>
      <c r="AH36">
        <v>0</v>
      </c>
      <c r="AI36">
        <v>0.1</v>
      </c>
      <c r="AJ36">
        <v>0</v>
      </c>
      <c r="AL36" t="s">
        <v>317</v>
      </c>
      <c r="AN36">
        <v>3</v>
      </c>
      <c r="AO36">
        <v>1</v>
      </c>
      <c r="AP36">
        <v>0</v>
      </c>
      <c r="AQ36">
        <v>0</v>
      </c>
      <c r="AR36">
        <v>0</v>
      </c>
      <c r="AS36">
        <v>0</v>
      </c>
      <c r="AU36" t="s">
        <v>317</v>
      </c>
      <c r="AX36">
        <v>0.75</v>
      </c>
      <c r="AY36">
        <v>9.5000000000000001E-2</v>
      </c>
      <c r="AZ36">
        <v>0.13</v>
      </c>
      <c r="BA36">
        <v>2.5000000000000001E-2</v>
      </c>
      <c r="BB36">
        <v>0</v>
      </c>
      <c r="BD36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B0</vt:lpstr>
      <vt:lpstr>H1</vt:lpstr>
      <vt:lpstr>B0D</vt:lpstr>
      <vt:lpstr>B1+2</vt:lpstr>
      <vt:lpstr>B1+2D</vt:lpstr>
      <vt:lpstr>B3D</vt:lpstr>
      <vt:lpstr>B4</vt:lpstr>
      <vt:lpstr>B3</vt:lpstr>
      <vt:lpstr>B4D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Cayuela</dc:creator>
  <cp:keywords/>
  <dc:description/>
  <cp:lastModifiedBy>victor frutos</cp:lastModifiedBy>
  <cp:revision/>
  <cp:lastPrinted>2025-05-27T08:11:01Z</cp:lastPrinted>
  <dcterms:created xsi:type="dcterms:W3CDTF">2025-01-29T11:18:18Z</dcterms:created>
  <dcterms:modified xsi:type="dcterms:W3CDTF">2025-09-26T15:26:36Z</dcterms:modified>
  <cp:category/>
  <cp:contentStatus/>
</cp:coreProperties>
</file>